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5325" windowWidth="5970" windowHeight="6600" activeTab="0"/>
  </bookViews>
  <sheets>
    <sheet name="20180328" sheetId="1" r:id="rId1"/>
  </sheets>
  <definedNames>
    <definedName name="_xlnm.Print_Area" localSheetId="0">'20180328'!$A$1:$K$36</definedName>
    <definedName name="_xlnm.Print_Titles" localSheetId="0">'20180328'!$A:$A,'20180328'!$1:$9</definedName>
  </definedNames>
  <calcPr fullCalcOnLoad="1"/>
</workbook>
</file>

<file path=xl/sharedStrings.xml><?xml version="1.0" encoding="utf-8"?>
<sst xmlns="http://schemas.openxmlformats.org/spreadsheetml/2006/main" count="48" uniqueCount="42">
  <si>
    <t>男</t>
  </si>
  <si>
    <t>女</t>
  </si>
  <si>
    <t>計</t>
  </si>
  <si>
    <t>夕 張 市</t>
  </si>
  <si>
    <t>美 唄 市</t>
  </si>
  <si>
    <t>芦 別 市</t>
  </si>
  <si>
    <t>赤 平 市</t>
  </si>
  <si>
    <t>三 笠 市</t>
  </si>
  <si>
    <t>滝 川 市</t>
  </si>
  <si>
    <t>砂 川 市</t>
  </si>
  <si>
    <t>歌志内市</t>
  </si>
  <si>
    <t>深 川 市</t>
  </si>
  <si>
    <t>新十津川町</t>
  </si>
  <si>
    <t>南 幌 町</t>
  </si>
  <si>
    <t>奈井江町</t>
  </si>
  <si>
    <t>上砂川町</t>
  </si>
  <si>
    <t>由 仁 町</t>
  </si>
  <si>
    <t>長 沼 町</t>
  </si>
  <si>
    <t>栗 山 町</t>
  </si>
  <si>
    <t>月 形 町</t>
  </si>
  <si>
    <t>浦 臼 町</t>
  </si>
  <si>
    <t>妹背牛町</t>
  </si>
  <si>
    <t>秩父別町</t>
  </si>
  <si>
    <t>雨 竜 町</t>
  </si>
  <si>
    <t>北 竜 町</t>
  </si>
  <si>
    <t>沼 田 町</t>
  </si>
  <si>
    <t>岩見沢市</t>
  </si>
  <si>
    <t>（単位：人）</t>
  </si>
  <si>
    <t>市町名</t>
  </si>
  <si>
    <t>空知総合振興局管内市町選挙人名簿登録者数</t>
  </si>
  <si>
    <t>今回選挙時登録</t>
  </si>
  <si>
    <t>平成27年同時期選挙時登録</t>
  </si>
  <si>
    <t>増　　　減</t>
  </si>
  <si>
    <t>うち空知地域
選挙区</t>
  </si>
  <si>
    <t>合　　計</t>
  </si>
  <si>
    <t>(A)</t>
  </si>
  <si>
    <t>(B)</t>
  </si>
  <si>
    <t>(A)-(B)</t>
  </si>
  <si>
    <t>平成31年3月28日現在</t>
  </si>
  <si>
    <t>平成27年4月2現在</t>
  </si>
  <si>
    <t>※平成31年3月28日現在の「うち空知地域選挙区」は、合計から岩見沢市及び滝川市の登録者数を除いた人数であること。</t>
  </si>
  <si>
    <t>　平成27年4月2日現在の「うち空知地域選挙区」は、合計から岩見沢市、美唄市及び滝川市の登録者数を除いた人数であること。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</si>
</sst>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;&quot;▲ &quot;#,##0"/>
    <numFmt numFmtId="181" formatCode="0;&quot;▲ &quot;0"/>
    <numFmt numFmtId="182" formatCode="0.0%"/>
  </numFmts>
  <fonts count="51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20022487640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176" fontId="9" fillId="0" borderId="11" xfId="0" applyNumberFormat="1" applyFont="1" applyFill="1" applyBorder="1" applyAlignment="1" applyProtection="1">
      <alignment vertical="center"/>
      <protection locked="0"/>
    </xf>
    <xf numFmtId="176" fontId="9" fillId="0" borderId="12" xfId="0" applyNumberFormat="1" applyFont="1" applyFill="1" applyBorder="1" applyAlignment="1" applyProtection="1">
      <alignment vertical="center"/>
      <protection locked="0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6" fontId="9" fillId="0" borderId="15" xfId="0" applyNumberFormat="1" applyFont="1" applyFill="1" applyBorder="1" applyAlignment="1" applyProtection="1">
      <alignment vertical="center"/>
      <protection locked="0"/>
    </xf>
    <xf numFmtId="176" fontId="9" fillId="0" borderId="16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 applyProtection="1">
      <alignment vertical="center" shrinkToFit="1"/>
      <protection locked="0"/>
    </xf>
    <xf numFmtId="180" fontId="9" fillId="0" borderId="11" xfId="0" applyNumberFormat="1" applyFont="1" applyFill="1" applyBorder="1" applyAlignment="1" applyProtection="1">
      <alignment vertical="center" shrinkToFit="1"/>
      <protection locked="0"/>
    </xf>
    <xf numFmtId="180" fontId="9" fillId="0" borderId="16" xfId="0" applyNumberFormat="1" applyFont="1" applyFill="1" applyBorder="1" applyAlignment="1" applyProtection="1">
      <alignment vertical="center" shrinkToFit="1"/>
      <protection locked="0"/>
    </xf>
    <xf numFmtId="176" fontId="9" fillId="0" borderId="18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180" fontId="9" fillId="0" borderId="13" xfId="0" applyNumberFormat="1" applyFont="1" applyFill="1" applyBorder="1" applyAlignment="1" applyProtection="1">
      <alignment vertical="center" shrinkToFit="1"/>
      <protection locked="0"/>
    </xf>
    <xf numFmtId="180" fontId="9" fillId="0" borderId="10" xfId="0" applyNumberFormat="1" applyFont="1" applyFill="1" applyBorder="1" applyAlignment="1" applyProtection="1">
      <alignment vertical="center" shrinkToFit="1"/>
      <protection locked="0"/>
    </xf>
    <xf numFmtId="180" fontId="9" fillId="0" borderId="18" xfId="0" applyNumberFormat="1" applyFont="1" applyFill="1" applyBorder="1" applyAlignment="1" applyProtection="1">
      <alignment vertical="center" shrinkToFit="1"/>
      <protection locked="0"/>
    </xf>
    <xf numFmtId="176" fontId="9" fillId="0" borderId="20" xfId="0" applyNumberFormat="1" applyFont="1" applyFill="1" applyBorder="1" applyAlignment="1">
      <alignment vertical="center"/>
    </xf>
    <xf numFmtId="176" fontId="9" fillId="0" borderId="21" xfId="0" applyNumberFormat="1" applyFont="1" applyFill="1" applyBorder="1" applyAlignment="1">
      <alignment vertical="center"/>
    </xf>
    <xf numFmtId="180" fontId="9" fillId="0" borderId="14" xfId="0" applyNumberFormat="1" applyFont="1" applyFill="1" applyBorder="1" applyAlignment="1" applyProtection="1">
      <alignment vertical="center" shrinkToFit="1"/>
      <protection locked="0"/>
    </xf>
    <xf numFmtId="180" fontId="9" fillId="0" borderId="15" xfId="0" applyNumberFormat="1" applyFont="1" applyFill="1" applyBorder="1" applyAlignment="1" applyProtection="1">
      <alignment vertical="center" shrinkToFit="1"/>
      <protection locked="0"/>
    </xf>
    <xf numFmtId="180" fontId="9" fillId="0" borderId="20" xfId="0" applyNumberFormat="1" applyFont="1" applyFill="1" applyBorder="1" applyAlignment="1" applyProtection="1">
      <alignment vertical="center" shrinkToFit="1"/>
      <protection locked="0"/>
    </xf>
    <xf numFmtId="0" fontId="5" fillId="32" borderId="22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176" fontId="9" fillId="32" borderId="26" xfId="0" applyNumberFormat="1" applyFont="1" applyFill="1" applyBorder="1" applyAlignment="1">
      <alignment horizontal="center" vertical="center"/>
    </xf>
    <xf numFmtId="176" fontId="9" fillId="32" borderId="27" xfId="0" applyNumberFormat="1" applyFont="1" applyFill="1" applyBorder="1" applyAlignment="1">
      <alignment horizontal="center" vertical="center"/>
    </xf>
    <xf numFmtId="176" fontId="5" fillId="32" borderId="27" xfId="0" applyNumberFormat="1" applyFont="1" applyFill="1" applyBorder="1" applyAlignment="1">
      <alignment horizontal="center" vertical="center"/>
    </xf>
    <xf numFmtId="176" fontId="5" fillId="32" borderId="28" xfId="0" applyNumberFormat="1" applyFont="1" applyFill="1" applyBorder="1" applyAlignment="1">
      <alignment horizontal="center" vertical="center"/>
    </xf>
    <xf numFmtId="176" fontId="9" fillId="32" borderId="29" xfId="0" applyNumberFormat="1" applyFont="1" applyFill="1" applyBorder="1" applyAlignment="1">
      <alignment vertical="center"/>
    </xf>
    <xf numFmtId="176" fontId="9" fillId="32" borderId="30" xfId="0" applyNumberFormat="1" applyFont="1" applyFill="1" applyBorder="1" applyAlignment="1">
      <alignment vertical="center"/>
    </xf>
    <xf numFmtId="176" fontId="9" fillId="32" borderId="31" xfId="0" applyNumberFormat="1" applyFont="1" applyFill="1" applyBorder="1" applyAlignment="1">
      <alignment vertical="center"/>
    </xf>
    <xf numFmtId="176" fontId="9" fillId="32" borderId="32" xfId="0" applyNumberFormat="1" applyFont="1" applyFill="1" applyBorder="1" applyAlignment="1">
      <alignment vertical="center"/>
    </xf>
    <xf numFmtId="176" fontId="9" fillId="32" borderId="33" xfId="0" applyNumberFormat="1" applyFont="1" applyFill="1" applyBorder="1" applyAlignment="1">
      <alignment vertical="center"/>
    </xf>
    <xf numFmtId="180" fontId="9" fillId="32" borderId="29" xfId="0" applyNumberFormat="1" applyFont="1" applyFill="1" applyBorder="1" applyAlignment="1" applyProtection="1">
      <alignment vertical="center" shrinkToFit="1"/>
      <protection locked="0"/>
    </xf>
    <xf numFmtId="180" fontId="9" fillId="32" borderId="30" xfId="0" applyNumberFormat="1" applyFont="1" applyFill="1" applyBorder="1" applyAlignment="1" applyProtection="1">
      <alignment vertical="center" shrinkToFit="1"/>
      <protection locked="0"/>
    </xf>
    <xf numFmtId="180" fontId="9" fillId="32" borderId="31" xfId="0" applyNumberFormat="1" applyFont="1" applyFill="1" applyBorder="1" applyAlignment="1" applyProtection="1">
      <alignment vertical="center" shrinkToFit="1"/>
      <protection locked="0"/>
    </xf>
    <xf numFmtId="176" fontId="9" fillId="32" borderId="34" xfId="0" applyNumberFormat="1" applyFont="1" applyFill="1" applyBorder="1" applyAlignment="1">
      <alignment vertical="center" shrinkToFit="1"/>
    </xf>
    <xf numFmtId="180" fontId="9" fillId="32" borderId="35" xfId="0" applyNumberFormat="1" applyFont="1" applyFill="1" applyBorder="1" applyAlignment="1" applyProtection="1">
      <alignment vertical="center" shrinkToFit="1"/>
      <protection locked="0"/>
    </xf>
    <xf numFmtId="180" fontId="9" fillId="32" borderId="36" xfId="0" applyNumberFormat="1" applyFont="1" applyFill="1" applyBorder="1" applyAlignment="1" applyProtection="1">
      <alignment vertical="center" shrinkToFit="1"/>
      <protection locked="0"/>
    </xf>
    <xf numFmtId="180" fontId="9" fillId="32" borderId="37" xfId="0" applyNumberFormat="1" applyFont="1" applyFill="1" applyBorder="1" applyAlignment="1" applyProtection="1">
      <alignment vertical="center" shrinkToFit="1"/>
      <protection locked="0"/>
    </xf>
    <xf numFmtId="176" fontId="9" fillId="32" borderId="37" xfId="0" applyNumberFormat="1" applyFont="1" applyFill="1" applyBorder="1" applyAlignment="1">
      <alignment vertical="center"/>
    </xf>
    <xf numFmtId="176" fontId="9" fillId="32" borderId="38" xfId="0" applyNumberFormat="1" applyFont="1" applyFill="1" applyBorder="1" applyAlignment="1">
      <alignment vertical="center"/>
    </xf>
    <xf numFmtId="176" fontId="5" fillId="32" borderId="39" xfId="0" applyNumberFormat="1" applyFont="1" applyFill="1" applyBorder="1" applyAlignment="1">
      <alignment horizontal="center" vertical="center"/>
    </xf>
    <xf numFmtId="176" fontId="5" fillId="32" borderId="40" xfId="0" applyNumberFormat="1" applyFont="1" applyFill="1" applyBorder="1" applyAlignment="1">
      <alignment horizontal="center" vertical="center" wrapText="1" shrinkToFit="1"/>
    </xf>
    <xf numFmtId="176" fontId="9" fillId="32" borderId="29" xfId="0" applyNumberFormat="1" applyFont="1" applyFill="1" applyBorder="1" applyAlignment="1">
      <alignment vertical="center" shrinkToFit="1"/>
    </xf>
    <xf numFmtId="0" fontId="5" fillId="32" borderId="41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5" fillId="32" borderId="42" xfId="0" applyFont="1" applyFill="1" applyBorder="1" applyAlignment="1">
      <alignment horizontal="center" vertical="center"/>
    </xf>
    <xf numFmtId="0" fontId="5" fillId="32" borderId="43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32" borderId="12" xfId="0" applyFont="1" applyFill="1" applyBorder="1" applyAlignment="1">
      <alignment horizontal="right" vertical="center"/>
    </xf>
    <xf numFmtId="0" fontId="5" fillId="32" borderId="11" xfId="0" applyFont="1" applyFill="1" applyBorder="1" applyAlignment="1">
      <alignment horizontal="right" vertical="center"/>
    </xf>
    <xf numFmtId="0" fontId="5" fillId="32" borderId="17" xfId="0" applyFont="1" applyFill="1" applyBorder="1" applyAlignment="1">
      <alignment horizontal="right" vertical="center"/>
    </xf>
    <xf numFmtId="0" fontId="5" fillId="32" borderId="16" xfId="0" applyFont="1" applyFill="1" applyBorder="1" applyAlignment="1">
      <alignment horizontal="right" vertical="center"/>
    </xf>
    <xf numFmtId="0" fontId="5" fillId="32" borderId="12" xfId="0" applyFont="1" applyFill="1" applyBorder="1" applyAlignment="1">
      <alignment horizontal="right" vertical="center" wrapText="1"/>
    </xf>
    <xf numFmtId="0" fontId="5" fillId="32" borderId="11" xfId="0" applyFont="1" applyFill="1" applyBorder="1" applyAlignment="1">
      <alignment horizontal="right" vertical="center" wrapText="1"/>
    </xf>
    <xf numFmtId="0" fontId="5" fillId="32" borderId="16" xfId="0" applyFont="1" applyFill="1" applyBorder="1" applyAlignment="1">
      <alignment horizontal="right" vertical="center" wrapText="1"/>
    </xf>
    <xf numFmtId="0" fontId="5" fillId="32" borderId="46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</xdr:row>
      <xdr:rowOff>123825</xdr:rowOff>
    </xdr:from>
    <xdr:to>
      <xdr:col>10</xdr:col>
      <xdr:colOff>0</xdr:colOff>
      <xdr:row>1</xdr:row>
      <xdr:rowOff>371475</xdr:rowOff>
    </xdr:to>
    <xdr:sp>
      <xdr:nvSpPr>
        <xdr:cNvPr id="1" name="正方形/長方形 1"/>
        <xdr:cNvSpPr>
          <a:spLocks/>
        </xdr:cNvSpPr>
      </xdr:nvSpPr>
      <xdr:spPr>
        <a:xfrm>
          <a:off x="4991100" y="533400"/>
          <a:ext cx="26670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北海道選挙管理委員会事務局空知支所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workbookViewId="0" topLeftCell="A1">
      <selection activeCell="S3" sqref="S3"/>
    </sheetView>
  </sheetViews>
  <sheetFormatPr defaultColWidth="6.375" defaultRowHeight="13.5" customHeight="1"/>
  <cols>
    <col min="1" max="1" width="12.75390625" style="1" customWidth="1"/>
    <col min="2" max="10" width="9.75390625" style="1" customWidth="1"/>
    <col min="11" max="11" width="1.75390625" style="1" customWidth="1"/>
    <col min="12" max="12" width="6.25390625" style="1" hidden="1" customWidth="1"/>
    <col min="13" max="20" width="6.25390625" style="1" customWidth="1"/>
    <col min="21" max="16384" width="6.375" style="1" customWidth="1"/>
  </cols>
  <sheetData>
    <row r="1" spans="1:10" ht="32.25" customHeight="1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</row>
    <row r="2" spans="2:9" ht="32.25" customHeight="1">
      <c r="B2" s="4"/>
      <c r="C2" s="4"/>
      <c r="D2" s="4"/>
      <c r="E2" s="4"/>
      <c r="F2" s="4"/>
      <c r="G2" s="4"/>
      <c r="H2" s="4"/>
      <c r="I2" s="5"/>
    </row>
    <row r="3" spans="1:12" ht="18.75" customHeight="1">
      <c r="A3" s="6"/>
      <c r="B3" s="7"/>
      <c r="C3" s="7"/>
      <c r="D3" s="7"/>
      <c r="E3" s="7"/>
      <c r="F3" s="7"/>
      <c r="G3" s="7"/>
      <c r="H3" s="7"/>
      <c r="I3" s="66" t="s">
        <v>27</v>
      </c>
      <c r="J3" s="66"/>
      <c r="K3" s="6"/>
      <c r="L3" s="6"/>
    </row>
    <row r="4" spans="1:13" ht="15.75" customHeight="1">
      <c r="A4" s="57" t="s">
        <v>28</v>
      </c>
      <c r="B4" s="60" t="s">
        <v>30</v>
      </c>
      <c r="C4" s="61"/>
      <c r="D4" s="61"/>
      <c r="E4" s="60" t="s">
        <v>31</v>
      </c>
      <c r="F4" s="61"/>
      <c r="G4" s="62"/>
      <c r="H4" s="60" t="s">
        <v>32</v>
      </c>
      <c r="I4" s="61"/>
      <c r="J4" s="62"/>
      <c r="K4" s="9"/>
      <c r="L4" s="9"/>
      <c r="M4" s="3"/>
    </row>
    <row r="5" spans="1:13" ht="15.75" customHeight="1">
      <c r="A5" s="58"/>
      <c r="B5" s="75" t="s">
        <v>38</v>
      </c>
      <c r="C5" s="76"/>
      <c r="D5" s="76"/>
      <c r="E5" s="75" t="s">
        <v>39</v>
      </c>
      <c r="F5" s="76"/>
      <c r="G5" s="77"/>
      <c r="H5" s="63"/>
      <c r="I5" s="64"/>
      <c r="J5" s="65"/>
      <c r="K5" s="9"/>
      <c r="L5" s="9"/>
      <c r="M5" s="3"/>
    </row>
    <row r="6" spans="1:13" ht="15.75" customHeight="1">
      <c r="A6" s="58"/>
      <c r="B6" s="68" t="s">
        <v>35</v>
      </c>
      <c r="C6" s="69"/>
      <c r="D6" s="70"/>
      <c r="E6" s="68" t="s">
        <v>36</v>
      </c>
      <c r="F6" s="69"/>
      <c r="G6" s="71"/>
      <c r="H6" s="72" t="s">
        <v>37</v>
      </c>
      <c r="I6" s="73"/>
      <c r="J6" s="74"/>
      <c r="K6" s="9"/>
      <c r="L6" s="9"/>
      <c r="M6" s="3"/>
    </row>
    <row r="7" spans="1:13" ht="21" customHeight="1">
      <c r="A7" s="59"/>
      <c r="B7" s="32" t="s">
        <v>0</v>
      </c>
      <c r="C7" s="33" t="s">
        <v>1</v>
      </c>
      <c r="D7" s="35" t="s">
        <v>2</v>
      </c>
      <c r="E7" s="32" t="s">
        <v>0</v>
      </c>
      <c r="F7" s="33" t="s">
        <v>1</v>
      </c>
      <c r="G7" s="34" t="s">
        <v>2</v>
      </c>
      <c r="H7" s="32" t="s">
        <v>0</v>
      </c>
      <c r="I7" s="33" t="s">
        <v>1</v>
      </c>
      <c r="J7" s="34" t="s">
        <v>2</v>
      </c>
      <c r="K7" s="9"/>
      <c r="L7" s="9"/>
      <c r="M7" s="3"/>
    </row>
    <row r="8" spans="1:13" ht="24" customHeight="1">
      <c r="A8" s="36" t="s">
        <v>3</v>
      </c>
      <c r="B8" s="13">
        <v>3471</v>
      </c>
      <c r="C8" s="12">
        <v>3979</v>
      </c>
      <c r="D8" s="18">
        <f>B8+C8</f>
        <v>7450</v>
      </c>
      <c r="E8" s="13">
        <v>3987</v>
      </c>
      <c r="F8" s="12">
        <v>4570</v>
      </c>
      <c r="G8" s="17">
        <f>E8+F8</f>
        <v>8557</v>
      </c>
      <c r="H8" s="19">
        <f aca="true" t="shared" si="0" ref="H8:H33">B8-E8</f>
        <v>-516</v>
      </c>
      <c r="I8" s="20">
        <f aca="true" t="shared" si="1" ref="I8:I33">C8-F8</f>
        <v>-591</v>
      </c>
      <c r="J8" s="21">
        <f aca="true" t="shared" si="2" ref="J8:J33">D8-G8</f>
        <v>-1107</v>
      </c>
      <c r="K8" s="10"/>
      <c r="L8" s="9"/>
      <c r="M8" s="3"/>
    </row>
    <row r="9" spans="1:13" ht="24" customHeight="1">
      <c r="A9" s="37" t="s">
        <v>26</v>
      </c>
      <c r="B9" s="14">
        <v>32812</v>
      </c>
      <c r="C9" s="8">
        <v>38292</v>
      </c>
      <c r="D9" s="23">
        <f>B9+C9</f>
        <v>71104</v>
      </c>
      <c r="E9" s="14">
        <v>33634</v>
      </c>
      <c r="F9" s="8">
        <v>39193</v>
      </c>
      <c r="G9" s="22">
        <f>E9+F9</f>
        <v>72827</v>
      </c>
      <c r="H9" s="24">
        <f t="shared" si="0"/>
        <v>-822</v>
      </c>
      <c r="I9" s="25">
        <f t="shared" si="1"/>
        <v>-901</v>
      </c>
      <c r="J9" s="26">
        <f t="shared" si="2"/>
        <v>-1723</v>
      </c>
      <c r="K9" s="10"/>
      <c r="L9" s="9"/>
      <c r="M9" s="3"/>
    </row>
    <row r="10" spans="1:13" ht="24" customHeight="1">
      <c r="A10" s="37" t="s">
        <v>4</v>
      </c>
      <c r="B10" s="14">
        <v>9070</v>
      </c>
      <c r="C10" s="8">
        <v>10256</v>
      </c>
      <c r="D10" s="23">
        <f aca="true" t="shared" si="3" ref="D10:D31">B10+C10</f>
        <v>19326</v>
      </c>
      <c r="E10" s="14">
        <v>9679</v>
      </c>
      <c r="F10" s="8">
        <v>11141</v>
      </c>
      <c r="G10" s="22">
        <f aca="true" t="shared" si="4" ref="G10:G33">E10+F10</f>
        <v>20820</v>
      </c>
      <c r="H10" s="24">
        <f t="shared" si="0"/>
        <v>-609</v>
      </c>
      <c r="I10" s="25">
        <f t="shared" si="1"/>
        <v>-885</v>
      </c>
      <c r="J10" s="26">
        <f t="shared" si="2"/>
        <v>-1494</v>
      </c>
      <c r="K10" s="10"/>
      <c r="L10" s="9"/>
      <c r="M10" s="3"/>
    </row>
    <row r="11" spans="1:13" ht="24" customHeight="1">
      <c r="A11" s="37" t="s">
        <v>5</v>
      </c>
      <c r="B11" s="14">
        <v>5579</v>
      </c>
      <c r="C11" s="8">
        <v>6789</v>
      </c>
      <c r="D11" s="23">
        <f t="shared" si="3"/>
        <v>12368</v>
      </c>
      <c r="E11" s="14">
        <v>6105</v>
      </c>
      <c r="F11" s="8">
        <v>7454</v>
      </c>
      <c r="G11" s="22">
        <f t="shared" si="4"/>
        <v>13559</v>
      </c>
      <c r="H11" s="24">
        <f t="shared" si="0"/>
        <v>-526</v>
      </c>
      <c r="I11" s="25">
        <f t="shared" si="1"/>
        <v>-665</v>
      </c>
      <c r="J11" s="26">
        <f t="shared" si="2"/>
        <v>-1191</v>
      </c>
      <c r="K11" s="10"/>
      <c r="L11" s="9"/>
      <c r="M11" s="3"/>
    </row>
    <row r="12" spans="1:13" ht="24" customHeight="1">
      <c r="A12" s="37" t="s">
        <v>6</v>
      </c>
      <c r="B12" s="14">
        <v>4132</v>
      </c>
      <c r="C12" s="8">
        <v>5052</v>
      </c>
      <c r="D12" s="23">
        <f t="shared" si="3"/>
        <v>9184</v>
      </c>
      <c r="E12" s="14">
        <v>4509</v>
      </c>
      <c r="F12" s="8">
        <v>5519</v>
      </c>
      <c r="G12" s="22">
        <f t="shared" si="4"/>
        <v>10028</v>
      </c>
      <c r="H12" s="24">
        <f t="shared" si="0"/>
        <v>-377</v>
      </c>
      <c r="I12" s="25">
        <f t="shared" si="1"/>
        <v>-467</v>
      </c>
      <c r="J12" s="26">
        <f t="shared" si="2"/>
        <v>-844</v>
      </c>
      <c r="K12" s="10"/>
      <c r="L12" s="9"/>
      <c r="M12" s="3"/>
    </row>
    <row r="13" spans="1:13" ht="24" customHeight="1">
      <c r="A13" s="37" t="s">
        <v>7</v>
      </c>
      <c r="B13" s="14">
        <v>3403</v>
      </c>
      <c r="C13" s="8">
        <v>4194</v>
      </c>
      <c r="D13" s="23">
        <f t="shared" si="3"/>
        <v>7597</v>
      </c>
      <c r="E13" s="14">
        <v>3759</v>
      </c>
      <c r="F13" s="8">
        <v>4626</v>
      </c>
      <c r="G13" s="22">
        <f t="shared" si="4"/>
        <v>8385</v>
      </c>
      <c r="H13" s="24">
        <f t="shared" si="0"/>
        <v>-356</v>
      </c>
      <c r="I13" s="25">
        <f t="shared" si="1"/>
        <v>-432</v>
      </c>
      <c r="J13" s="26">
        <f t="shared" si="2"/>
        <v>-788</v>
      </c>
      <c r="K13" s="10"/>
      <c r="L13" s="9"/>
      <c r="M13" s="3"/>
    </row>
    <row r="14" spans="1:13" ht="24" customHeight="1">
      <c r="A14" s="37" t="s">
        <v>8</v>
      </c>
      <c r="B14" s="14">
        <v>16305</v>
      </c>
      <c r="C14" s="8">
        <v>18734</v>
      </c>
      <c r="D14" s="23">
        <f t="shared" si="3"/>
        <v>35039</v>
      </c>
      <c r="E14" s="14">
        <v>16307</v>
      </c>
      <c r="F14" s="8">
        <v>18965</v>
      </c>
      <c r="G14" s="22">
        <f t="shared" si="4"/>
        <v>35272</v>
      </c>
      <c r="H14" s="24">
        <f t="shared" si="0"/>
        <v>-2</v>
      </c>
      <c r="I14" s="25">
        <f t="shared" si="1"/>
        <v>-231</v>
      </c>
      <c r="J14" s="26">
        <f t="shared" si="2"/>
        <v>-233</v>
      </c>
      <c r="K14" s="10"/>
      <c r="L14" s="9"/>
      <c r="M14" s="3"/>
    </row>
    <row r="15" spans="1:13" ht="24" customHeight="1">
      <c r="A15" s="37" t="s">
        <v>9</v>
      </c>
      <c r="B15" s="14">
        <v>6926</v>
      </c>
      <c r="C15" s="8">
        <v>8117</v>
      </c>
      <c r="D15" s="23">
        <f t="shared" si="3"/>
        <v>15043</v>
      </c>
      <c r="E15" s="14">
        <v>7076</v>
      </c>
      <c r="F15" s="8">
        <v>8343</v>
      </c>
      <c r="G15" s="22">
        <f t="shared" si="4"/>
        <v>15419</v>
      </c>
      <c r="H15" s="24">
        <f t="shared" si="0"/>
        <v>-150</v>
      </c>
      <c r="I15" s="25">
        <f t="shared" si="1"/>
        <v>-226</v>
      </c>
      <c r="J15" s="26">
        <f t="shared" si="2"/>
        <v>-376</v>
      </c>
      <c r="K15" s="10"/>
      <c r="L15" s="9"/>
      <c r="M15" s="3"/>
    </row>
    <row r="16" spans="1:13" ht="24" customHeight="1">
      <c r="A16" s="37" t="s">
        <v>10</v>
      </c>
      <c r="B16" s="14">
        <v>1404</v>
      </c>
      <c r="C16" s="8">
        <v>1631</v>
      </c>
      <c r="D16" s="23">
        <f t="shared" si="3"/>
        <v>3035</v>
      </c>
      <c r="E16" s="14">
        <v>1578</v>
      </c>
      <c r="F16" s="8">
        <v>1888</v>
      </c>
      <c r="G16" s="22">
        <f t="shared" si="4"/>
        <v>3466</v>
      </c>
      <c r="H16" s="24">
        <f t="shared" si="0"/>
        <v>-174</v>
      </c>
      <c r="I16" s="25">
        <f t="shared" si="1"/>
        <v>-257</v>
      </c>
      <c r="J16" s="26">
        <f t="shared" si="2"/>
        <v>-431</v>
      </c>
      <c r="K16" s="10"/>
      <c r="L16" s="9"/>
      <c r="M16" s="3"/>
    </row>
    <row r="17" spans="1:13" ht="24" customHeight="1">
      <c r="A17" s="37" t="s">
        <v>11</v>
      </c>
      <c r="B17" s="14">
        <v>8511</v>
      </c>
      <c r="C17" s="8">
        <v>9914</v>
      </c>
      <c r="D17" s="23">
        <f t="shared" si="3"/>
        <v>18425</v>
      </c>
      <c r="E17" s="14">
        <v>8853</v>
      </c>
      <c r="F17" s="8">
        <v>10382</v>
      </c>
      <c r="G17" s="22">
        <f t="shared" si="4"/>
        <v>19235</v>
      </c>
      <c r="H17" s="24">
        <f t="shared" si="0"/>
        <v>-342</v>
      </c>
      <c r="I17" s="25">
        <f t="shared" si="1"/>
        <v>-468</v>
      </c>
      <c r="J17" s="26">
        <f t="shared" si="2"/>
        <v>-810</v>
      </c>
      <c r="K17" s="10"/>
      <c r="L17" s="9"/>
      <c r="M17" s="3"/>
    </row>
    <row r="18" spans="1:13" s="2" customFormat="1" ht="24" customHeight="1">
      <c r="A18" s="38" t="s">
        <v>13</v>
      </c>
      <c r="B18" s="14">
        <v>3159</v>
      </c>
      <c r="C18" s="8">
        <v>3531</v>
      </c>
      <c r="D18" s="23">
        <f t="shared" si="3"/>
        <v>6690</v>
      </c>
      <c r="E18" s="14">
        <v>3249</v>
      </c>
      <c r="F18" s="8">
        <v>3663</v>
      </c>
      <c r="G18" s="22">
        <f t="shared" si="4"/>
        <v>6912</v>
      </c>
      <c r="H18" s="24">
        <f t="shared" si="0"/>
        <v>-90</v>
      </c>
      <c r="I18" s="25">
        <f t="shared" si="1"/>
        <v>-132</v>
      </c>
      <c r="J18" s="26">
        <f t="shared" si="2"/>
        <v>-222</v>
      </c>
      <c r="K18" s="10"/>
      <c r="L18" s="9"/>
      <c r="M18" s="11"/>
    </row>
    <row r="19" spans="1:13" ht="24" customHeight="1">
      <c r="A19" s="38" t="s">
        <v>14</v>
      </c>
      <c r="B19" s="14">
        <v>2221</v>
      </c>
      <c r="C19" s="8">
        <v>2572</v>
      </c>
      <c r="D19" s="23">
        <f t="shared" si="3"/>
        <v>4793</v>
      </c>
      <c r="E19" s="14">
        <v>2307</v>
      </c>
      <c r="F19" s="8">
        <v>2711</v>
      </c>
      <c r="G19" s="22">
        <f t="shared" si="4"/>
        <v>5018</v>
      </c>
      <c r="H19" s="24">
        <f t="shared" si="0"/>
        <v>-86</v>
      </c>
      <c r="I19" s="25">
        <f t="shared" si="1"/>
        <v>-139</v>
      </c>
      <c r="J19" s="26">
        <f t="shared" si="2"/>
        <v>-225</v>
      </c>
      <c r="K19" s="10"/>
      <c r="L19" s="9"/>
      <c r="M19" s="3"/>
    </row>
    <row r="20" spans="1:13" ht="24" customHeight="1">
      <c r="A20" s="38" t="s">
        <v>15</v>
      </c>
      <c r="B20" s="14">
        <v>1227</v>
      </c>
      <c r="C20" s="8">
        <v>1489</v>
      </c>
      <c r="D20" s="23">
        <f t="shared" si="3"/>
        <v>2716</v>
      </c>
      <c r="E20" s="14">
        <v>1400</v>
      </c>
      <c r="F20" s="8">
        <v>1695</v>
      </c>
      <c r="G20" s="22">
        <f t="shared" si="4"/>
        <v>3095</v>
      </c>
      <c r="H20" s="24">
        <f t="shared" si="0"/>
        <v>-173</v>
      </c>
      <c r="I20" s="25">
        <f t="shared" si="1"/>
        <v>-206</v>
      </c>
      <c r="J20" s="26">
        <f t="shared" si="2"/>
        <v>-379</v>
      </c>
      <c r="K20" s="10"/>
      <c r="L20" s="9"/>
      <c r="M20" s="3"/>
    </row>
    <row r="21" spans="1:13" ht="24" customHeight="1">
      <c r="A21" s="38" t="s">
        <v>16</v>
      </c>
      <c r="B21" s="14">
        <v>2137</v>
      </c>
      <c r="C21" s="8">
        <v>2425</v>
      </c>
      <c r="D21" s="23">
        <f t="shared" si="3"/>
        <v>4562</v>
      </c>
      <c r="E21" s="14">
        <v>2268</v>
      </c>
      <c r="F21" s="8">
        <v>2545</v>
      </c>
      <c r="G21" s="22">
        <f t="shared" si="4"/>
        <v>4813</v>
      </c>
      <c r="H21" s="24">
        <f t="shared" si="0"/>
        <v>-131</v>
      </c>
      <c r="I21" s="25">
        <f t="shared" si="1"/>
        <v>-120</v>
      </c>
      <c r="J21" s="26">
        <f t="shared" si="2"/>
        <v>-251</v>
      </c>
      <c r="K21" s="10"/>
      <c r="L21" s="9"/>
      <c r="M21" s="3"/>
    </row>
    <row r="22" spans="1:13" ht="24" customHeight="1">
      <c r="A22" s="38" t="s">
        <v>17</v>
      </c>
      <c r="B22" s="14">
        <v>4565</v>
      </c>
      <c r="C22" s="8">
        <v>4945</v>
      </c>
      <c r="D22" s="23">
        <f t="shared" si="3"/>
        <v>9510</v>
      </c>
      <c r="E22" s="14">
        <v>4648</v>
      </c>
      <c r="F22" s="8">
        <v>5112</v>
      </c>
      <c r="G22" s="22">
        <f t="shared" si="4"/>
        <v>9760</v>
      </c>
      <c r="H22" s="24">
        <f t="shared" si="0"/>
        <v>-83</v>
      </c>
      <c r="I22" s="25">
        <f t="shared" si="1"/>
        <v>-167</v>
      </c>
      <c r="J22" s="26">
        <f t="shared" si="2"/>
        <v>-250</v>
      </c>
      <c r="K22" s="10"/>
      <c r="L22" s="9"/>
      <c r="M22" s="3"/>
    </row>
    <row r="23" spans="1:13" ht="24" customHeight="1">
      <c r="A23" s="38" t="s">
        <v>18</v>
      </c>
      <c r="B23" s="14">
        <v>4784</v>
      </c>
      <c r="C23" s="8">
        <v>5528</v>
      </c>
      <c r="D23" s="23">
        <f t="shared" si="3"/>
        <v>10312</v>
      </c>
      <c r="E23" s="14">
        <v>4965</v>
      </c>
      <c r="F23" s="8">
        <v>5770</v>
      </c>
      <c r="G23" s="22">
        <f t="shared" si="4"/>
        <v>10735</v>
      </c>
      <c r="H23" s="24">
        <f t="shared" si="0"/>
        <v>-181</v>
      </c>
      <c r="I23" s="25">
        <f t="shared" si="1"/>
        <v>-242</v>
      </c>
      <c r="J23" s="26">
        <f t="shared" si="2"/>
        <v>-423</v>
      </c>
      <c r="K23" s="10"/>
      <c r="L23" s="9"/>
      <c r="M23" s="3"/>
    </row>
    <row r="24" spans="1:13" ht="24" customHeight="1">
      <c r="A24" s="38" t="s">
        <v>19</v>
      </c>
      <c r="B24" s="14">
        <v>1470</v>
      </c>
      <c r="C24" s="8">
        <v>1434</v>
      </c>
      <c r="D24" s="23">
        <f t="shared" si="3"/>
        <v>2904</v>
      </c>
      <c r="E24" s="14">
        <v>1581</v>
      </c>
      <c r="F24" s="8">
        <v>1578</v>
      </c>
      <c r="G24" s="22">
        <f t="shared" si="4"/>
        <v>3159</v>
      </c>
      <c r="H24" s="24">
        <f t="shared" si="0"/>
        <v>-111</v>
      </c>
      <c r="I24" s="25">
        <f t="shared" si="1"/>
        <v>-144</v>
      </c>
      <c r="J24" s="26">
        <f t="shared" si="2"/>
        <v>-255</v>
      </c>
      <c r="K24" s="10"/>
      <c r="L24" s="9"/>
      <c r="M24" s="3"/>
    </row>
    <row r="25" spans="1:13" ht="24" customHeight="1">
      <c r="A25" s="38" t="s">
        <v>20</v>
      </c>
      <c r="B25" s="14">
        <v>770</v>
      </c>
      <c r="C25" s="8">
        <v>850</v>
      </c>
      <c r="D25" s="23">
        <f t="shared" si="3"/>
        <v>1620</v>
      </c>
      <c r="E25" s="14">
        <v>843</v>
      </c>
      <c r="F25" s="8">
        <v>946</v>
      </c>
      <c r="G25" s="22">
        <f t="shared" si="4"/>
        <v>1789</v>
      </c>
      <c r="H25" s="24">
        <f t="shared" si="0"/>
        <v>-73</v>
      </c>
      <c r="I25" s="25">
        <f t="shared" si="1"/>
        <v>-96</v>
      </c>
      <c r="J25" s="26">
        <f t="shared" si="2"/>
        <v>-169</v>
      </c>
      <c r="K25" s="10"/>
      <c r="L25" s="9"/>
      <c r="M25" s="3"/>
    </row>
    <row r="26" spans="1:13" ht="24" customHeight="1">
      <c r="A26" s="38" t="s">
        <v>12</v>
      </c>
      <c r="B26" s="14">
        <v>2629</v>
      </c>
      <c r="C26" s="8">
        <v>3078</v>
      </c>
      <c r="D26" s="23">
        <f t="shared" si="3"/>
        <v>5707</v>
      </c>
      <c r="E26" s="14">
        <v>2674</v>
      </c>
      <c r="F26" s="8">
        <v>3155</v>
      </c>
      <c r="G26" s="22">
        <f t="shared" si="4"/>
        <v>5829</v>
      </c>
      <c r="H26" s="24">
        <f t="shared" si="0"/>
        <v>-45</v>
      </c>
      <c r="I26" s="25">
        <f t="shared" si="1"/>
        <v>-77</v>
      </c>
      <c r="J26" s="26">
        <f t="shared" si="2"/>
        <v>-122</v>
      </c>
      <c r="K26" s="10"/>
      <c r="L26" s="9"/>
      <c r="M26" s="3"/>
    </row>
    <row r="27" spans="1:13" ht="24" customHeight="1">
      <c r="A27" s="38" t="s">
        <v>21</v>
      </c>
      <c r="B27" s="14">
        <v>1228</v>
      </c>
      <c r="C27" s="8">
        <v>1399</v>
      </c>
      <c r="D27" s="23">
        <f t="shared" si="3"/>
        <v>2627</v>
      </c>
      <c r="E27" s="14">
        <v>1313</v>
      </c>
      <c r="F27" s="8">
        <v>1504</v>
      </c>
      <c r="G27" s="22">
        <f t="shared" si="4"/>
        <v>2817</v>
      </c>
      <c r="H27" s="24">
        <f t="shared" si="0"/>
        <v>-85</v>
      </c>
      <c r="I27" s="25">
        <f t="shared" si="1"/>
        <v>-105</v>
      </c>
      <c r="J27" s="26">
        <f t="shared" si="2"/>
        <v>-190</v>
      </c>
      <c r="K27" s="10"/>
      <c r="L27" s="9"/>
      <c r="M27" s="3"/>
    </row>
    <row r="28" spans="1:13" ht="24" customHeight="1">
      <c r="A28" s="38" t="s">
        <v>22</v>
      </c>
      <c r="B28" s="14">
        <v>1016</v>
      </c>
      <c r="C28" s="8">
        <v>1140</v>
      </c>
      <c r="D28" s="23">
        <f t="shared" si="3"/>
        <v>2156</v>
      </c>
      <c r="E28" s="14">
        <v>1059</v>
      </c>
      <c r="F28" s="8">
        <v>1203</v>
      </c>
      <c r="G28" s="22">
        <f t="shared" si="4"/>
        <v>2262</v>
      </c>
      <c r="H28" s="24">
        <f t="shared" si="0"/>
        <v>-43</v>
      </c>
      <c r="I28" s="25">
        <f t="shared" si="1"/>
        <v>-63</v>
      </c>
      <c r="J28" s="26">
        <f t="shared" si="2"/>
        <v>-106</v>
      </c>
      <c r="K28" s="10"/>
      <c r="L28" s="9"/>
      <c r="M28" s="3"/>
    </row>
    <row r="29" spans="1:13" ht="24" customHeight="1">
      <c r="A29" s="38" t="s">
        <v>23</v>
      </c>
      <c r="B29" s="14">
        <v>1011</v>
      </c>
      <c r="C29" s="8">
        <v>1098</v>
      </c>
      <c r="D29" s="23">
        <f t="shared" si="3"/>
        <v>2109</v>
      </c>
      <c r="E29" s="14">
        <v>1045</v>
      </c>
      <c r="F29" s="8">
        <v>1200</v>
      </c>
      <c r="G29" s="22">
        <f t="shared" si="4"/>
        <v>2245</v>
      </c>
      <c r="H29" s="24">
        <f t="shared" si="0"/>
        <v>-34</v>
      </c>
      <c r="I29" s="25">
        <f t="shared" si="1"/>
        <v>-102</v>
      </c>
      <c r="J29" s="26">
        <f t="shared" si="2"/>
        <v>-136</v>
      </c>
      <c r="K29" s="10"/>
      <c r="L29" s="9"/>
      <c r="M29" s="3"/>
    </row>
    <row r="30" spans="1:13" ht="24" customHeight="1">
      <c r="A30" s="38" t="s">
        <v>24</v>
      </c>
      <c r="B30" s="14">
        <v>794</v>
      </c>
      <c r="C30" s="8">
        <v>861</v>
      </c>
      <c r="D30" s="23">
        <f t="shared" si="3"/>
        <v>1655</v>
      </c>
      <c r="E30" s="14">
        <v>840</v>
      </c>
      <c r="F30" s="8">
        <v>922</v>
      </c>
      <c r="G30" s="22">
        <f t="shared" si="4"/>
        <v>1762</v>
      </c>
      <c r="H30" s="24">
        <f t="shared" si="0"/>
        <v>-46</v>
      </c>
      <c r="I30" s="25">
        <f t="shared" si="1"/>
        <v>-61</v>
      </c>
      <c r="J30" s="26">
        <f t="shared" si="2"/>
        <v>-107</v>
      </c>
      <c r="K30" s="10"/>
      <c r="L30" s="9"/>
      <c r="M30" s="3"/>
    </row>
    <row r="31" spans="1:13" ht="24" customHeight="1">
      <c r="A31" s="39" t="s">
        <v>25</v>
      </c>
      <c r="B31" s="15">
        <v>1317</v>
      </c>
      <c r="C31" s="16">
        <v>1460</v>
      </c>
      <c r="D31" s="28">
        <f t="shared" si="3"/>
        <v>2777</v>
      </c>
      <c r="E31" s="15">
        <v>1368</v>
      </c>
      <c r="F31" s="16">
        <v>1552</v>
      </c>
      <c r="G31" s="27">
        <f t="shared" si="4"/>
        <v>2920</v>
      </c>
      <c r="H31" s="29">
        <f t="shared" si="0"/>
        <v>-51</v>
      </c>
      <c r="I31" s="30">
        <f t="shared" si="1"/>
        <v>-92</v>
      </c>
      <c r="J31" s="31">
        <f t="shared" si="2"/>
        <v>-143</v>
      </c>
      <c r="K31" s="10"/>
      <c r="L31" s="9"/>
      <c r="M31" s="3"/>
    </row>
    <row r="32" spans="1:13" ht="24" customHeight="1">
      <c r="A32" s="54" t="s">
        <v>34</v>
      </c>
      <c r="B32" s="43">
        <f>SUM(B8:B31)</f>
        <v>119941</v>
      </c>
      <c r="C32" s="41">
        <f>SUM(C8:C31)</f>
        <v>138768</v>
      </c>
      <c r="D32" s="44">
        <f>B32+C32</f>
        <v>258709</v>
      </c>
      <c r="E32" s="40">
        <f>SUM(E8:E31)</f>
        <v>125047</v>
      </c>
      <c r="F32" s="41">
        <f>SUM(F8:F31)</f>
        <v>145637</v>
      </c>
      <c r="G32" s="42">
        <f t="shared" si="4"/>
        <v>270684</v>
      </c>
      <c r="H32" s="45">
        <f t="shared" si="0"/>
        <v>-5106</v>
      </c>
      <c r="I32" s="46">
        <f t="shared" si="1"/>
        <v>-6869</v>
      </c>
      <c r="J32" s="47">
        <f t="shared" si="2"/>
        <v>-11975</v>
      </c>
      <c r="K32" s="10"/>
      <c r="L32" s="9"/>
      <c r="M32" s="3"/>
    </row>
    <row r="33" spans="1:13" ht="24" customHeight="1">
      <c r="A33" s="55" t="s">
        <v>33</v>
      </c>
      <c r="B33" s="48">
        <f>B32-B9-B14</f>
        <v>70824</v>
      </c>
      <c r="C33" s="48">
        <f>C32-C9-C14</f>
        <v>81742</v>
      </c>
      <c r="D33" s="53">
        <f>B33+C33</f>
        <v>152566</v>
      </c>
      <c r="E33" s="56">
        <f>E32-E9-E10-E14</f>
        <v>65427</v>
      </c>
      <c r="F33" s="48">
        <f>F32-F9-F10-F14</f>
        <v>76338</v>
      </c>
      <c r="G33" s="52">
        <f t="shared" si="4"/>
        <v>141765</v>
      </c>
      <c r="H33" s="49">
        <f t="shared" si="0"/>
        <v>5397</v>
      </c>
      <c r="I33" s="50">
        <f t="shared" si="1"/>
        <v>5404</v>
      </c>
      <c r="J33" s="51">
        <f t="shared" si="2"/>
        <v>10801</v>
      </c>
      <c r="K33" s="10"/>
      <c r="L33" s="9"/>
      <c r="M33" s="3"/>
    </row>
    <row r="34" spans="1:13" ht="3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10"/>
      <c r="L34" s="9"/>
      <c r="M34" s="3"/>
    </row>
    <row r="35" spans="1:13" ht="13.5" customHeight="1">
      <c r="A35" s="3" t="s">
        <v>40</v>
      </c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3"/>
    </row>
    <row r="36" spans="1:13" ht="13.5" customHeight="1">
      <c r="A36" s="3" t="s">
        <v>41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3"/>
    </row>
    <row r="37" spans="1:13" ht="13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3"/>
    </row>
    <row r="38" spans="1:13" ht="13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3"/>
    </row>
    <row r="39" spans="1:13" ht="13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"/>
    </row>
    <row r="40" spans="1:12" ht="13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3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3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</sheetData>
  <sheetProtection/>
  <mergeCells count="11">
    <mergeCell ref="E5:G5"/>
    <mergeCell ref="A4:A7"/>
    <mergeCell ref="H4:J5"/>
    <mergeCell ref="I3:J3"/>
    <mergeCell ref="A1:J1"/>
    <mergeCell ref="B6:D6"/>
    <mergeCell ref="E6:G6"/>
    <mergeCell ref="H6:J6"/>
    <mergeCell ref="B4:D4"/>
    <mergeCell ref="E4:G4"/>
    <mergeCell ref="B5:D5"/>
  </mergeCells>
  <printOptions horizontalCentered="1"/>
  <pageMargins left="0" right="0" top="0.3937007874015748" bottom="0" header="0.1968503937007874" footer="0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 sorachi</cp:lastModifiedBy>
  <cp:lastPrinted>2019-03-28T10:17:19Z</cp:lastPrinted>
  <dcterms:created xsi:type="dcterms:W3CDTF">2001-05-11T05:20:23Z</dcterms:created>
  <dcterms:modified xsi:type="dcterms:W3CDTF">2019-03-28T10:17:24Z</dcterms:modified>
  <cp:category/>
  <cp:version/>
  <cp:contentType/>
  <cp:contentStatus/>
</cp:coreProperties>
</file>