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tabRatio="776" activeTab="0"/>
  </bookViews>
  <sheets>
    <sheet name="其１" sheetId="1" r:id="rId1"/>
    <sheet name="其２" sheetId="2" r:id="rId2"/>
    <sheet name="其３" sheetId="3" r:id="rId3"/>
    <sheet name="其４" sheetId="4" r:id="rId4"/>
    <sheet name="其５" sheetId="5" r:id="rId5"/>
    <sheet name="其６" sheetId="6" r:id="rId6"/>
    <sheet name="其７－１" sheetId="7" r:id="rId7"/>
    <sheet name="其７－２" sheetId="8" r:id="rId8"/>
    <sheet name="其７－３" sheetId="9" r:id="rId9"/>
    <sheet name="其８" sheetId="10" r:id="rId10"/>
    <sheet name="其９" sheetId="11" r:id="rId11"/>
    <sheet name="其１０" sheetId="12" r:id="rId12"/>
    <sheet name="其１１" sheetId="13" r:id="rId13"/>
    <sheet name="其１２" sheetId="14" r:id="rId14"/>
    <sheet name="其１３" sheetId="15" r:id="rId15"/>
    <sheet name="其１４" sheetId="16" r:id="rId16"/>
    <sheet name="其１５" sheetId="17" r:id="rId17"/>
    <sheet name="其１６" sheetId="18" r:id="rId18"/>
    <sheet name="其１７" sheetId="19" r:id="rId19"/>
    <sheet name="其１８" sheetId="20" r:id="rId20"/>
    <sheet name="其１９" sheetId="21" r:id="rId21"/>
    <sheet name="其２０" sheetId="22" r:id="rId22"/>
    <sheet name="第１５号" sheetId="23" r:id="rId23"/>
    <sheet name="第１６号" sheetId="24" r:id="rId24"/>
  </sheets>
  <definedNames>
    <definedName name="_xlnm.Print_Area" localSheetId="0">'其１'!$A$1:$AJ$33</definedName>
    <definedName name="_xlnm.Print_Area" localSheetId="11">'其１０'!$A$1:$X$20</definedName>
    <definedName name="_xlnm.Print_Area" localSheetId="12">'其１１'!$A$1:$X$22</definedName>
    <definedName name="_xlnm.Print_Area" localSheetId="13">'其１２'!$A$1:$X$22</definedName>
    <definedName name="_xlnm.Print_Area" localSheetId="14">'其１３'!$A$1:$X$24</definedName>
    <definedName name="_xlnm.Print_Area" localSheetId="15">'其１４'!$A$1:$X$22</definedName>
    <definedName name="_xlnm.Print_Area" localSheetId="16">'其１５'!$A$1:$X$22</definedName>
    <definedName name="_xlnm.Print_Area" localSheetId="17">'其１６'!$A$1:$X$21</definedName>
    <definedName name="_xlnm.Print_Area" localSheetId="18">'其１７'!$A$1:$E$18</definedName>
    <definedName name="_xlnm.Print_Area" localSheetId="19">'其１８'!$A$1:$X$19</definedName>
    <definedName name="_xlnm.Print_Area" localSheetId="20">'其１９'!$A$1:$W$23</definedName>
    <definedName name="_xlnm.Print_Area" localSheetId="1">'其２'!$A$1:$X$23</definedName>
    <definedName name="_xlnm.Print_Area" localSheetId="21">'其２０'!$A$1:$P$19</definedName>
    <definedName name="_xlnm.Print_Area" localSheetId="2">'其３'!$A$1:$X$20</definedName>
    <definedName name="_xlnm.Print_Area" localSheetId="3">'其４'!$A$1:$X$20</definedName>
    <definedName name="_xlnm.Print_Area" localSheetId="4">'其５'!$A$1:$X$20</definedName>
    <definedName name="_xlnm.Print_Area" localSheetId="5">'其６'!$A$1:$X$21</definedName>
    <definedName name="_xlnm.Print_Area" localSheetId="6">'其７－１'!$A$1:$X$21</definedName>
    <definedName name="_xlnm.Print_Area" localSheetId="7">'其７－２'!$A$1:$X$21</definedName>
    <definedName name="_xlnm.Print_Area" localSheetId="8">'其７－３'!$A$1:$X$21</definedName>
    <definedName name="_xlnm.Print_Area" localSheetId="9">'其８'!$A$1:$X$22</definedName>
    <definedName name="_xlnm.Print_Area" localSheetId="10">'其９'!$A$1:$X$20</definedName>
    <definedName name="_xlnm.Print_Area" localSheetId="22">'第１５号'!$A$1:$U$24</definedName>
    <definedName name="_xlnm.Print_Area" localSheetId="23">'第１６号'!$A$1:$G$18</definedName>
  </definedNames>
  <calcPr fullCalcOnLoad="1"/>
</workbook>
</file>

<file path=xl/sharedStrings.xml><?xml version="1.0" encoding="utf-8"?>
<sst xmlns="http://schemas.openxmlformats.org/spreadsheetml/2006/main" count="437" uniqueCount="300">
  <si>
    <t>収入総額</t>
  </si>
  <si>
    <t>（前年からの繰越額）</t>
  </si>
  <si>
    <t>（本年の収入額）</t>
  </si>
  <si>
    <t>支出総額</t>
  </si>
  <si>
    <t>翌年への繰越額</t>
  </si>
  <si>
    <t>・・・・・・・・・・・・・・・・・・・・・・・・・・・・・・・・・・・・・・・・</t>
  </si>
  <si>
    <t>　１　収支の総括表</t>
  </si>
  <si>
    <t>　（その２）</t>
  </si>
  <si>
    <t>　２　収入項目別金額の内訳</t>
  </si>
  <si>
    <t>金額</t>
  </si>
  <si>
    <t>員数</t>
  </si>
  <si>
    <t>人</t>
  </si>
  <si>
    <t>個人からの寄附</t>
  </si>
  <si>
    <t>［うち特定寄附］</t>
  </si>
  <si>
    <t>（イ）</t>
  </si>
  <si>
    <t>（ア）</t>
  </si>
  <si>
    <t>（ウ）</t>
  </si>
  <si>
    <t>法人その他の団体からの寄附</t>
  </si>
  <si>
    <t>政治団体からの寄附</t>
  </si>
  <si>
    <t>小計</t>
  </si>
  <si>
    <t>（ア）＋（イ）＋（ウ）</t>
  </si>
  <si>
    <t>イ</t>
  </si>
  <si>
    <t>ア</t>
  </si>
  <si>
    <t>寄附(イを除く。)の区分</t>
  </si>
  <si>
    <t>政党匿名寄附</t>
  </si>
  <si>
    <t>合計</t>
  </si>
  <si>
    <t>金　　　　　　額</t>
  </si>
  <si>
    <t>備　　　　　考</t>
  </si>
  <si>
    <t>個人の負担する党費又は会費</t>
  </si>
  <si>
    <t>(1)</t>
  </si>
  <si>
    <t>(2)</t>
  </si>
  <si>
    <t>寄附</t>
  </si>
  <si>
    <t>　（その３）</t>
  </si>
  <si>
    <t>（ア＋イ）</t>
  </si>
  <si>
    <t>(3)</t>
  </si>
  <si>
    <t>機関紙誌の発行その他の事業による収入</t>
  </si>
  <si>
    <t>事業の種類</t>
  </si>
  <si>
    <t>備考</t>
  </si>
  <si>
    <t>　（その４）</t>
  </si>
  <si>
    <t>(4)</t>
  </si>
  <si>
    <t>借　　入　　金</t>
  </si>
  <si>
    <t>(3)</t>
  </si>
  <si>
    <t>借入先</t>
  </si>
  <si>
    <t>　（その５）</t>
  </si>
  <si>
    <t>本部又は支部から供与された交付金に係る収入</t>
  </si>
  <si>
    <t>年月日</t>
  </si>
  <si>
    <t>主たる事務所の所在地</t>
  </si>
  <si>
    <t>(5)</t>
  </si>
  <si>
    <t>　（その６）</t>
  </si>
  <si>
    <t>(6)</t>
  </si>
  <si>
    <t>その他の収入</t>
  </si>
  <si>
    <t>摘　　要</t>
  </si>
  <si>
    <t>摘　　　　要</t>
  </si>
  <si>
    <t>備　　　考</t>
  </si>
  <si>
    <t>備　　考</t>
  </si>
  <si>
    <t>寄附者の氏名</t>
  </si>
  <si>
    <t>寄附の内訳</t>
  </si>
  <si>
    <t>住所</t>
  </si>
  <si>
    <t>　（その７）</t>
  </si>
  <si>
    <t>(7)</t>
  </si>
  <si>
    <t>職業</t>
  </si>
  <si>
    <t>寄附者の区分</t>
  </si>
  <si>
    <t>代表者の氏名</t>
  </si>
  <si>
    <t>団体の名称</t>
  </si>
  <si>
    <t>　（その８）</t>
  </si>
  <si>
    <t>(8)</t>
  </si>
  <si>
    <t>提  供</t>
  </si>
  <si>
    <t>集めた</t>
  </si>
  <si>
    <t>期 間</t>
  </si>
  <si>
    <t>政党匿名寄附の内訳</t>
  </si>
  <si>
    <t>政党匿名寄附を受けた場所</t>
  </si>
  <si>
    <t>　（その９）</t>
  </si>
  <si>
    <t>(9)</t>
  </si>
  <si>
    <t>　（その10）</t>
  </si>
  <si>
    <t>(10)</t>
  </si>
  <si>
    <t>機関紙誌の発行その他の事業による収入のうち特定パーティーの対価に係る収入の内訳</t>
  </si>
  <si>
    <t>特定パーティーの名称</t>
  </si>
  <si>
    <t>対価の支払をした者の数</t>
  </si>
  <si>
    <t>対価に係る収入の金額</t>
  </si>
  <si>
    <t>開催場所</t>
  </si>
  <si>
    <t>　（その11）</t>
  </si>
  <si>
    <t>(11)</t>
  </si>
  <si>
    <t>政治資金パーティーの対価に係る収入の内訳</t>
  </si>
  <si>
    <t>対価の支払をした者の氏名</t>
  </si>
  <si>
    <t>政治資金パーティーの名称</t>
  </si>
  <si>
    <t>対価の支払をした者の区分</t>
  </si>
  <si>
    <t>　（その12）</t>
  </si>
  <si>
    <t>　（その13）</t>
  </si>
  <si>
    <t>　３　支出項目別金額の内訳</t>
  </si>
  <si>
    <t>支出の総括表</t>
  </si>
  <si>
    <t>項目</t>
  </si>
  <si>
    <t>１</t>
  </si>
  <si>
    <t>経常経費</t>
  </si>
  <si>
    <t>(1)</t>
  </si>
  <si>
    <t>人件費</t>
  </si>
  <si>
    <t>光熱水費</t>
  </si>
  <si>
    <t>備品・消耗品費</t>
  </si>
  <si>
    <t>事務所費</t>
  </si>
  <si>
    <t>２</t>
  </si>
  <si>
    <t>政治活動費</t>
  </si>
  <si>
    <t>組織活動費</t>
  </si>
  <si>
    <t>選挙関係費</t>
  </si>
  <si>
    <t>機関紙誌の発行その他の事業費</t>
  </si>
  <si>
    <t>イ</t>
  </si>
  <si>
    <t>ウ</t>
  </si>
  <si>
    <t>エ</t>
  </si>
  <si>
    <t>機関紙誌の発行事業費</t>
  </si>
  <si>
    <t>宣伝事業費</t>
  </si>
  <si>
    <t>政治資金パーティー開催事業費</t>
  </si>
  <si>
    <t>その他の事業費</t>
  </si>
  <si>
    <t>(5)</t>
  </si>
  <si>
    <t>調査研究費</t>
  </si>
  <si>
    <t>寄附・交付金</t>
  </si>
  <si>
    <t>その他の経費</t>
  </si>
  <si>
    <t>小　　計</t>
  </si>
  <si>
    <t>合　　計</t>
  </si>
  <si>
    <t>政治活動費の内訳</t>
  </si>
  <si>
    <t>支出の目的</t>
  </si>
  <si>
    <t>　（その14）</t>
  </si>
  <si>
    <t>項目別区分</t>
  </si>
  <si>
    <t>支出を受けた者の住所</t>
  </si>
  <si>
    <t>　（その15）</t>
  </si>
  <si>
    <t>本部又は支部に対して供与した交付金に係る支出の内訳</t>
  </si>
  <si>
    <t>支出項目</t>
  </si>
  <si>
    <t>交付金の供与を受けた</t>
  </si>
  <si>
    <t>本部又は支部の名称</t>
  </si>
  <si>
    <t>　（その17）</t>
  </si>
  <si>
    <t>　２　資産等の項目別内訳</t>
  </si>
  <si>
    <t>資産等の内訳</t>
  </si>
  <si>
    <t>摘　　　　　要</t>
  </si>
  <si>
    <t>項　　目</t>
  </si>
  <si>
    <t>政治団体の名称</t>
  </si>
  <si>
    <t>会計責任者の氏名</t>
  </si>
  <si>
    <t>㊞</t>
  </si>
  <si>
    <t>(備考）</t>
  </si>
  <si>
    <t>政治団体の名称</t>
  </si>
  <si>
    <t>事務担当者の氏名</t>
  </si>
  <si>
    <t>政党</t>
  </si>
  <si>
    <t>政党の支部</t>
  </si>
  <si>
    <t>政治資金団体</t>
  </si>
  <si>
    <t>第１項の規定による政治団体</t>
  </si>
  <si>
    <t>その他の政治団体</t>
  </si>
  <si>
    <t>その他の政治団体の支部</t>
  </si>
  <si>
    <t>２以上の都道府県の区域等</t>
  </si>
  <si>
    <t>同一の都道府県の区域内</t>
  </si>
  <si>
    <t>有</t>
  </si>
  <si>
    <t>無</t>
  </si>
  <si>
    <t>　（その１）</t>
  </si>
  <si>
    <t>３</t>
  </si>
  <si>
    <t>　　１　資産等の総括表</t>
  </si>
  <si>
    <t>資産等の項目別区分</t>
  </si>
  <si>
    <t>オ</t>
  </si>
  <si>
    <t>カ</t>
  </si>
  <si>
    <t>キ</t>
  </si>
  <si>
    <t>ク</t>
  </si>
  <si>
    <t>ケ</t>
  </si>
  <si>
    <t>コ</t>
  </si>
  <si>
    <t>サ</t>
  </si>
  <si>
    <t>シ</t>
  </si>
  <si>
    <t>土地</t>
  </si>
  <si>
    <t>建物</t>
  </si>
  <si>
    <t>建物の所有を目的とする地上権又は土地の賃借権</t>
  </si>
  <si>
    <t>取得の価額が100万円を超える動産</t>
  </si>
  <si>
    <t>金銭信託</t>
  </si>
  <si>
    <t>有価証券</t>
  </si>
  <si>
    <t>出資による権利</t>
  </si>
  <si>
    <t>貸付先ごとの残高が100万円を超える貸付金</t>
  </si>
  <si>
    <t>支払われた金額が100万円を超える敷金</t>
  </si>
  <si>
    <t>借入先ごとの残高が100万円を超える借入金</t>
  </si>
  <si>
    <t>資　産　等　の　有　無</t>
  </si>
  <si>
    <t>※　該当する項目に「　　」を付すこと。</t>
  </si>
  <si>
    <t>　（その18）</t>
  </si>
  <si>
    <t>添付書類(別添のとおり）</t>
  </si>
  <si>
    <t>※</t>
  </si>
  <si>
    <t>宣誓書</t>
  </si>
  <si>
    <t>　※　「代表者の氏名　㊞」は、解散に伴う収支報告書以外は記載しないこと。　</t>
  </si>
  <si>
    <t>政治団体の区分</t>
  </si>
  <si>
    <t>活動区域の区分</t>
  </si>
  <si>
    <t>資金管理団体の指定の有無</t>
  </si>
  <si>
    <t>・・・・・・・・・・・・・・・・・・・・・・・・・・・・・・・・・・・・・・・・</t>
  </si>
  <si>
    <t>収　　　支　　　の　　　状　　　況</t>
  </si>
  <si>
    <t>合　　　　 　　　  　　計</t>
  </si>
  <si>
    <t>１ 件 10 万 円 未 満 の も の</t>
  </si>
  <si>
    <t>こ  の 　頁　 の　 小　 計</t>
  </si>
  <si>
    <t>こ 　の　 頁　 の　 小 　計</t>
  </si>
  <si>
    <t>合　　 　　　  　　計</t>
  </si>
  <si>
    <t>合　　 　　　  　　計</t>
  </si>
  <si>
    <t>この頁の小計</t>
  </si>
  <si>
    <t>その他の寄附</t>
  </si>
  <si>
    <t>合計</t>
  </si>
  <si>
    <t>主たる事務所の所在地</t>
  </si>
  <si>
    <t>この頁の小計</t>
  </si>
  <si>
    <t>その他の寄附</t>
  </si>
  <si>
    <t>合　　 　　  　　計</t>
  </si>
  <si>
    <t>この頁の小計</t>
  </si>
  <si>
    <t>合計</t>
  </si>
  <si>
    <t>(12)</t>
  </si>
  <si>
    <t>その他の支出</t>
  </si>
  <si>
    <t>　　　　　（　　　　　　　　　　）</t>
  </si>
  <si>
    <t>(6)</t>
  </si>
  <si>
    <t>資　　産　　等　　の　　状　　況</t>
  </si>
  <si>
    <t>２　「会計責任者の氏名」欄は、記名押印又は署名とし、署名は必ず会計責任者本人が自署すること。</t>
  </si>
  <si>
    <t>３　「支出項目」の欄には、収支報告書記載要領16の例により分類して記載すること。</t>
  </si>
  <si>
    <t>４　「摘要」欄には、例えば、「タクシー代」というように具体的に記載すること。</t>
  </si>
  <si>
    <t>［寄附のうち寄附のあっせんによるもの］</t>
  </si>
  <si>
    <t>寄附のうち寄附のあっせんによるものの内訳</t>
  </si>
  <si>
    <t>寄附のあっせん者の氏名(団体にあっては、その名称）</t>
  </si>
  <si>
    <t>寄附のあっせん者の区分</t>
  </si>
  <si>
    <t>住所(団体にあっては、主たる事務所の所在地）</t>
  </si>
  <si>
    <t>職業(団体にあっては、代表者の氏名）</t>
  </si>
  <si>
    <t>(団体にあっては、その名称）</t>
  </si>
  <si>
    <t>住所(団体にあっては、　　　　　　　　主たる事務所の所在地）</t>
  </si>
  <si>
    <t>政治資金パーティーの対価に係る収入のうち対価の支払のあっせんによるものの内訳</t>
  </si>
  <si>
    <t>対価の支払のあっせん者の氏名</t>
  </si>
  <si>
    <t>対価の支払のあっせん者の区分</t>
  </si>
  <si>
    <t>(団体にあっては、主たる事務所の所在地）</t>
  </si>
  <si>
    <t>領収書等を徴し難かった支出の明細書</t>
  </si>
  <si>
    <t>領収書等を徴し難かった事情</t>
  </si>
  <si>
    <t>㊞</t>
  </si>
  <si>
    <t>　（その19）</t>
  </si>
  <si>
    <t>項　　　　　　目</t>
  </si>
  <si>
    <t>摘　　　　　要</t>
  </si>
  <si>
    <t>振込明細書に係る支出目的書</t>
  </si>
  <si>
    <t>３　「摘要」欄には、例えば、「会場借上費」というように具体的に記載すること。</t>
  </si>
  <si>
    <t>４　支出の目的ごとに別葉とすること。</t>
  </si>
  <si>
    <t>　３　不動産の利用の現況</t>
  </si>
  <si>
    <t>　項目別区分</t>
  </si>
  <si>
    <t>事務所以外の用に供している場合</t>
  </si>
  <si>
    <t>使用者ごとの用途</t>
  </si>
  <si>
    <t>使用者ごとの使用面積</t>
  </si>
  <si>
    <t>使用者と当該資金管
理団体及びその代表
者との関係</t>
  </si>
  <si>
    <t>使用者ごとの使用の
対価の価額</t>
  </si>
  <si>
    <t>用　　途</t>
  </si>
  <si>
    <t>摘　　　要</t>
  </si>
  <si>
    <t>４</t>
  </si>
  <si>
    <t>(　　電　　話　　）</t>
  </si>
  <si>
    <t>（ふりがな）</t>
  </si>
  <si>
    <t>年分</t>
  </si>
  <si>
    <t>年</t>
  </si>
  <si>
    <t>月</t>
  </si>
  <si>
    <t>日開催分）</t>
  </si>
  <si>
    <t>収支報告書　</t>
  </si>
  <si>
    <t>利用の現況</t>
  </si>
  <si>
    <t xml:space="preserve"> 不 動 産 の 内 訳</t>
  </si>
  <si>
    <t>主たる事務所</t>
  </si>
  <si>
    <t>の所在地</t>
  </si>
  <si>
    <t>主たる事務所の所在地</t>
  </si>
  <si>
    <t>交付金を供与した本部
又は支部の名称</t>
  </si>
  <si>
    <t>氏名(団体にあっては、その名称）</t>
  </si>
  <si>
    <t>支出を受けた者の</t>
  </si>
  <si>
    <r>
      <t>※この様式は、不動産（土地・建物・建物の所有を目的とする地上権又は土地の賃借権）を有する</t>
    </r>
    <r>
      <rPr>
        <u val="single"/>
        <sz val="13"/>
        <rFont val="ＭＳ 明朝"/>
        <family val="1"/>
      </rPr>
      <t>資金管理団体</t>
    </r>
    <r>
      <rPr>
        <sz val="13"/>
        <rFont val="ＭＳ 明朝"/>
        <family val="1"/>
      </rPr>
      <t>のみ記載すること。</t>
    </r>
  </si>
  <si>
    <r>
      <t>個人</t>
    </r>
    <r>
      <rPr>
        <sz val="14"/>
        <rFont val="ＭＳ 明朝"/>
        <family val="1"/>
      </rPr>
      <t>からの寄附</t>
    </r>
  </si>
  <si>
    <r>
      <t>法人その他の団体</t>
    </r>
    <r>
      <rPr>
        <sz val="14"/>
        <rFont val="ＭＳ 明朝"/>
        <family val="1"/>
      </rPr>
      <t>からの寄附</t>
    </r>
  </si>
  <si>
    <r>
      <t>政治団体</t>
    </r>
    <r>
      <rPr>
        <sz val="14"/>
        <rFont val="ＭＳ 明朝"/>
        <family val="1"/>
      </rPr>
      <t>からの寄附</t>
    </r>
  </si>
  <si>
    <t>預金(普通預金及び当座預金を除く。）
又は貯金(普通貯金を除く。)</t>
  </si>
  <si>
    <t>国会議員関係政治団体の区分</t>
  </si>
  <si>
    <t>政治資金規正法第19条の７第１項</t>
  </si>
  <si>
    <t>第１号に係る国会議員関係政治団体</t>
  </si>
  <si>
    <t>５</t>
  </si>
  <si>
    <t>資金管理団体</t>
  </si>
  <si>
    <t>第２号に係る国会議員関係政治団体</t>
  </si>
  <si>
    <t>の届出をした</t>
  </si>
  <si>
    <t>公職の候補者</t>
  </si>
  <si>
    <t>者 の 氏 名</t>
  </si>
  <si>
    <t>の　 氏　 名</t>
  </si>
  <si>
    <t>公職の種類</t>
  </si>
  <si>
    <t>資金管理団体の指定の期間</t>
  </si>
  <si>
    <t>国会議員関係政治団体に関する
特例の適用期間</t>
  </si>
  <si>
    <t>日 から</t>
  </si>
  <si>
    <t>日 まで</t>
  </si>
  <si>
    <r>
      <t>※この様式は</t>
    </r>
    <r>
      <rPr>
        <u val="single"/>
        <sz val="16"/>
        <rFont val="ＭＳ 明朝"/>
        <family val="1"/>
      </rPr>
      <t>国会議員関係政治団体</t>
    </r>
    <r>
      <rPr>
        <sz val="16"/>
        <rFont val="ＭＳ 明朝"/>
        <family val="1"/>
      </rPr>
      <t>及び</t>
    </r>
    <r>
      <rPr>
        <u val="single"/>
        <sz val="16"/>
        <rFont val="ＭＳ 明朝"/>
        <family val="1"/>
      </rPr>
      <t>資金管理団体</t>
    </r>
    <r>
      <rPr>
        <sz val="16"/>
        <rFont val="ＭＳ 明朝"/>
        <family val="1"/>
      </rPr>
      <t>のみ記載すること。</t>
    </r>
  </si>
  <si>
    <t>　（その16）</t>
  </si>
  <si>
    <t>　（その20）</t>
  </si>
  <si>
    <t>１　領収書等の写し</t>
  </si>
  <si>
    <t>公職の種類</t>
  </si>
  <si>
    <t xml:space="preserve"> 　　　　　　　　　　　　　　　</t>
  </si>
  <si>
    <t xml:space="preserve">　　　　　　　　　　　　　　　 </t>
  </si>
  <si>
    <t xml:space="preserve">　　　　　　　　　　　　　　  </t>
  </si>
  <si>
    <t xml:space="preserve">　　 　　　　　　　　　　　　 </t>
  </si>
  <si>
    <t>２　政治資金監査報告書（国会議員関係政治団体に限る。）</t>
  </si>
  <si>
    <t>(3)</t>
  </si>
  <si>
    <t>(4)</t>
  </si>
  <si>
    <t>日</t>
  </si>
  <si>
    <t>政治資金規正法第18条の２</t>
  </si>
  <si>
    <t>※　当該政治団体の本部又は支部に対して供与した交付金に係る支出については、支出項目ごとにその額を「備考」欄に併せて記載すること。</t>
  </si>
  <si>
    <t>取得の価額が100万円を超える施設の利用に関する権利</t>
  </si>
  <si>
    <t>この報告書は、政治資金規正法に従って作成したものであって、真実に相違ありません。</t>
  </si>
  <si>
    <t>第14号様式</t>
  </si>
  <si>
    <t>支　出　の　目　的　　</t>
  </si>
  <si>
    <t>第15号様式</t>
  </si>
  <si>
    <t>第16号様式</t>
  </si>
  <si>
    <t>５　支出の目的に対応する振込明細書の写し（当該振込明細書を複写機により複写したものに限る。）</t>
  </si>
  <si>
    <t>　と併せて提出すること。</t>
  </si>
  <si>
    <t>経常経費(人件費を除く。）の内訳</t>
  </si>
  <si>
    <t>２　「支出の項目」欄には、収支報告書記載要領16の例により分類して記載すること。</t>
  </si>
  <si>
    <t>（</t>
  </si>
  <si>
    <t>令和</t>
  </si>
  <si>
    <t>１　この用紙の大きさは、日本産業規格Ａ列４番とすること。</t>
  </si>
  <si>
    <t>提供</t>
  </si>
  <si>
    <t>開催
年月日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</si>
</sst>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Red]\(0\)"/>
  </numFmts>
  <fonts count="76">
    <font>
      <sz val="11"/>
      <name val="ＭＳ Ｐゴシック"/>
      <family val="3"/>
    </font>
    <font>
      <sz val="12"/>
      <name val="ＭＳ 明朝"/>
      <family val="1"/>
    </font>
    <font>
      <sz val="6"/>
      <name val="ＭＳ Ｐゴシック"/>
      <family val="3"/>
    </font>
    <font>
      <vertAlign val="superscript"/>
      <sz val="12"/>
      <name val="ＭＳ 明朝"/>
      <family val="1"/>
    </font>
    <font>
      <sz val="11"/>
      <name val="ＭＳ 明朝"/>
      <family val="1"/>
    </font>
    <font>
      <b/>
      <sz val="16"/>
      <name val="ＭＳ 明朝"/>
      <family val="1"/>
    </font>
    <font>
      <sz val="14"/>
      <name val="ＭＳ 明朝"/>
      <family val="1"/>
    </font>
    <font>
      <sz val="14"/>
      <name val="ＭＳ Ｐゴシック"/>
      <family val="3"/>
    </font>
    <font>
      <vertAlign val="superscript"/>
      <sz val="14"/>
      <name val="ＭＳ 明朝"/>
      <family val="1"/>
    </font>
    <font>
      <sz val="18"/>
      <name val="ＭＳ ゴシック"/>
      <family val="3"/>
    </font>
    <font>
      <sz val="10"/>
      <name val="ＭＳ 明朝"/>
      <family val="1"/>
    </font>
    <font>
      <b/>
      <sz val="36"/>
      <name val="ＭＳ 明朝"/>
      <family val="1"/>
    </font>
    <font>
      <sz val="12"/>
      <name val="ＭＳ Ｐゴシック"/>
      <family val="3"/>
    </font>
    <font>
      <sz val="20"/>
      <name val="ＭＳ 明朝"/>
      <family val="1"/>
    </font>
    <font>
      <sz val="11"/>
      <name val="ＭＳ Ｐ明朝"/>
      <family val="1"/>
    </font>
    <font>
      <sz val="14"/>
      <name val="ＭＳ Ｐ明朝"/>
      <family val="1"/>
    </font>
    <font>
      <sz val="20"/>
      <name val="ＭＳ ゴシック"/>
      <family val="3"/>
    </font>
    <font>
      <sz val="16"/>
      <color indexed="12"/>
      <name val="ＭＳ ゴシック"/>
      <family val="3"/>
    </font>
    <font>
      <sz val="10"/>
      <color indexed="12"/>
      <name val="ＭＳ ゴシック"/>
      <family val="3"/>
    </font>
    <font>
      <sz val="12"/>
      <color indexed="12"/>
      <name val="ＭＳ Ｐゴシック"/>
      <family val="3"/>
    </font>
    <font>
      <u val="single"/>
      <sz val="12"/>
      <color indexed="12"/>
      <name val="ＭＳ Ｐゴシック"/>
      <family val="3"/>
    </font>
    <font>
      <sz val="24"/>
      <name val="ＭＳ 明朝"/>
      <family val="1"/>
    </font>
    <font>
      <b/>
      <sz val="28"/>
      <name val="ＭＳ 明朝"/>
      <family val="1"/>
    </font>
    <font>
      <sz val="12"/>
      <color indexed="12"/>
      <name val="ＭＳ 明朝"/>
      <family val="1"/>
    </font>
    <font>
      <sz val="13"/>
      <name val="ＭＳ 明朝"/>
      <family val="1"/>
    </font>
    <font>
      <u val="single"/>
      <sz val="13"/>
      <name val="ＭＳ 明朝"/>
      <family val="1"/>
    </font>
    <font>
      <sz val="14"/>
      <name val="ＭＳ ゴシック"/>
      <family val="3"/>
    </font>
    <font>
      <b/>
      <sz val="18"/>
      <color indexed="12"/>
      <name val="ＭＳ Ｐゴシック"/>
      <family val="3"/>
    </font>
    <font>
      <sz val="14"/>
      <color indexed="12"/>
      <name val="ＭＳ ゴシック"/>
      <family val="3"/>
    </font>
    <font>
      <sz val="14"/>
      <color indexed="12"/>
      <name val="ＭＳ Ｐゴシック"/>
      <family val="3"/>
    </font>
    <font>
      <sz val="10"/>
      <color indexed="10"/>
      <name val="ＭＳ 明朝"/>
      <family val="1"/>
    </font>
    <font>
      <sz val="16"/>
      <name val="ＭＳ 明朝"/>
      <family val="1"/>
    </font>
    <font>
      <u val="single"/>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2"/>
      <name val="ＭＳ Ｐゴシック"/>
      <family val="3"/>
    </font>
    <font>
      <sz val="10"/>
      <color indexed="8"/>
      <name val="ＭＳ Ｐゴシック"/>
      <family val="3"/>
    </font>
    <font>
      <sz val="10"/>
      <color indexed="10"/>
      <name val="HGPｺﾞｼｯｸM"/>
      <family val="3"/>
    </font>
    <font>
      <sz val="6"/>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5"/>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style="hair"/>
      <top>
        <color indexed="63"/>
      </top>
      <bottom>
        <color indexed="63"/>
      </bottom>
    </border>
    <border>
      <left style="medium"/>
      <right style="hair"/>
      <top>
        <color indexed="63"/>
      </top>
      <bottom style="thin"/>
    </border>
    <border>
      <left style="hair"/>
      <right>
        <color indexed="63"/>
      </right>
      <top style="hair"/>
      <bottom style="hair"/>
    </border>
    <border>
      <left style="hair"/>
      <right>
        <color indexed="63"/>
      </right>
      <top style="hair"/>
      <bottom style="thin"/>
    </border>
    <border>
      <left style="medium"/>
      <right>
        <color indexed="63"/>
      </right>
      <top style="medium"/>
      <bottom style="thin"/>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style="thin"/>
    </border>
    <border>
      <left style="dotted"/>
      <right style="dotted"/>
      <top style="thin"/>
      <bottom style="thin"/>
    </border>
    <border>
      <left style="medium"/>
      <right style="dotted"/>
      <top style="medium"/>
      <bottom style="thin"/>
    </border>
    <border>
      <left style="dotted"/>
      <right style="dotted"/>
      <top style="medium"/>
      <bottom style="thin"/>
    </border>
    <border>
      <left style="medium"/>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style="medium"/>
      <right style="dotted"/>
      <top>
        <color indexed="63"/>
      </top>
      <bottom style="thin"/>
    </border>
    <border>
      <left style="dotted"/>
      <right style="dotted"/>
      <top>
        <color indexed="63"/>
      </top>
      <bottom style="thin"/>
    </border>
    <border>
      <left style="thin"/>
      <right style="dotted"/>
      <top>
        <color indexed="63"/>
      </top>
      <bottom style="thin"/>
    </border>
    <border>
      <left style="medium"/>
      <right style="dotted"/>
      <top>
        <color indexed="63"/>
      </top>
      <bottom style="medium"/>
    </border>
    <border>
      <left style="dotted"/>
      <right style="dotted"/>
      <top>
        <color indexed="63"/>
      </top>
      <bottom style="medium"/>
    </border>
    <border>
      <left style="thin"/>
      <right style="dotted"/>
      <top>
        <color indexed="63"/>
      </top>
      <bottom style="medium"/>
    </border>
    <border>
      <left style="thin"/>
      <right style="dotted"/>
      <top style="medium"/>
      <bottom style="thin"/>
    </border>
    <border>
      <left style="medium"/>
      <right style="dotted"/>
      <top>
        <color indexed="63"/>
      </top>
      <bottom>
        <color indexed="63"/>
      </bottom>
    </border>
    <border>
      <left style="dotted"/>
      <right style="dotted"/>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dotted"/>
      <right style="medium"/>
      <top>
        <color indexed="63"/>
      </top>
      <bottom>
        <color indexed="63"/>
      </bottom>
    </border>
    <border>
      <left style="dotted"/>
      <right style="thin"/>
      <top style="medium"/>
      <bottom style="thin"/>
    </border>
    <border>
      <left style="dotted"/>
      <right style="medium"/>
      <top style="medium"/>
      <bottom style="thin"/>
    </border>
    <border>
      <left style="dotted"/>
      <right style="thin"/>
      <top>
        <color indexed="63"/>
      </top>
      <bottom style="thin"/>
    </border>
    <border>
      <left style="dotted"/>
      <right style="medium"/>
      <top>
        <color indexed="63"/>
      </top>
      <bottom style="thin"/>
    </border>
    <border>
      <left>
        <color indexed="63"/>
      </left>
      <right style="medium"/>
      <top style="thin"/>
      <bottom style="medium"/>
    </border>
    <border>
      <left>
        <color indexed="63"/>
      </left>
      <right style="medium"/>
      <top style="thin"/>
      <bottom style="thin"/>
    </border>
    <border>
      <left style="medium"/>
      <right style="dotted"/>
      <top style="medium"/>
      <bottom style="medium"/>
    </border>
    <border>
      <left style="dotted"/>
      <right style="dotted"/>
      <top style="medium"/>
      <bottom style="medium"/>
    </border>
    <border>
      <left style="dotted"/>
      <right style="thin"/>
      <top style="medium"/>
      <bottom style="medium"/>
    </border>
    <border>
      <left style="thin"/>
      <right style="dotted"/>
      <top style="medium"/>
      <bottom style="medium"/>
    </border>
    <border>
      <left style="dotted"/>
      <right style="medium"/>
      <top style="medium"/>
      <bottom style="medium"/>
    </border>
    <border>
      <left style="dotted"/>
      <right style="thin"/>
      <top>
        <color indexed="63"/>
      </top>
      <bottom style="medium"/>
    </border>
    <border>
      <left style="dotted"/>
      <right style="medium"/>
      <top>
        <color indexed="63"/>
      </top>
      <bottom style="medium"/>
    </border>
    <border>
      <left style="medium"/>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style="medium"/>
      <top style="thin"/>
      <bottom>
        <color indexed="63"/>
      </bottom>
    </border>
    <border>
      <left style="dotted"/>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style="medium"/>
      <top style="medium"/>
      <bottom>
        <color indexed="63"/>
      </bottom>
    </border>
    <border>
      <left style="medium"/>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hair"/>
    </border>
    <border>
      <left style="dotted"/>
      <right style="medium"/>
      <top style="hair"/>
      <bottom style="hair"/>
    </border>
    <border>
      <left style="medium"/>
      <right style="dotted"/>
      <top style="hair"/>
      <bottom style="thin"/>
    </border>
    <border>
      <left style="dotted"/>
      <right style="dotted"/>
      <top style="hair"/>
      <bottom style="thin"/>
    </border>
    <border>
      <left style="dotted"/>
      <right style="thin"/>
      <top style="hair"/>
      <bottom style="thin"/>
    </border>
    <border>
      <left style="thin"/>
      <right style="dotted"/>
      <top style="hair"/>
      <bottom style="thin"/>
    </border>
    <border>
      <left style="dotted"/>
      <right style="medium"/>
      <top style="hair"/>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thin"/>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743">
    <xf numFmtId="0" fontId="0" fillId="0" borderId="0" xfId="0" applyAlignment="1">
      <alignment/>
    </xf>
    <xf numFmtId="0" fontId="1" fillId="0" borderId="0" xfId="0" applyFont="1" applyAlignment="1">
      <alignment vertical="center"/>
    </xf>
    <xf numFmtId="0" fontId="1" fillId="0" borderId="0" xfId="0" applyFont="1" applyAlignment="1" quotePrefix="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shrinkToFit="1"/>
    </xf>
    <xf numFmtId="0" fontId="4" fillId="0" borderId="13" xfId="0" applyFont="1" applyBorder="1" applyAlignment="1">
      <alignment horizontal="distributed" vertical="center"/>
    </xf>
    <xf numFmtId="0" fontId="6" fillId="0" borderId="0" xfId="0" applyFont="1" applyAlignment="1" quotePrefix="1">
      <alignment vertical="center"/>
    </xf>
    <xf numFmtId="0" fontId="6" fillId="0" borderId="0" xfId="0" applyFont="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distributed" vertical="center"/>
    </xf>
    <xf numFmtId="0" fontId="6" fillId="0" borderId="20" xfId="0" applyFont="1" applyBorder="1" applyAlignment="1">
      <alignment vertical="center"/>
    </xf>
    <xf numFmtId="0" fontId="6" fillId="0" borderId="21" xfId="0" applyFont="1" applyBorder="1" applyAlignment="1" quotePrefix="1">
      <alignment horizontal="center" vertical="center"/>
    </xf>
    <xf numFmtId="0" fontId="6" fillId="0" borderId="0" xfId="0" applyFont="1" applyBorder="1" applyAlignment="1" quotePrefix="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quotePrefix="1">
      <alignment horizontal="center"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Alignment="1">
      <alignment horizontal="center" vertical="center"/>
    </xf>
    <xf numFmtId="0" fontId="6" fillId="0" borderId="28" xfId="0" applyFont="1" applyBorder="1" applyAlignment="1">
      <alignment vertical="center"/>
    </xf>
    <xf numFmtId="0" fontId="9" fillId="0" borderId="0" xfId="0" applyFont="1" applyBorder="1" applyAlignment="1">
      <alignment horizontal="distributed" vertical="center"/>
    </xf>
    <xf numFmtId="0" fontId="6" fillId="0" borderId="29" xfId="0" applyFont="1" applyBorder="1" applyAlignment="1" quotePrefix="1">
      <alignment horizontal="center" vertical="center"/>
    </xf>
    <xf numFmtId="0" fontId="6" fillId="0" borderId="30" xfId="0" applyFont="1" applyBorder="1" applyAlignment="1">
      <alignment vertical="center"/>
    </xf>
    <xf numFmtId="0" fontId="6" fillId="0" borderId="29" xfId="0" applyFont="1" applyBorder="1" applyAlignment="1" quotePrefix="1">
      <alignment horizontal="distributed" vertical="center"/>
    </xf>
    <xf numFmtId="0" fontId="8" fillId="0" borderId="30" xfId="0" applyFont="1" applyBorder="1" applyAlignment="1">
      <alignment horizontal="center" vertical="center"/>
    </xf>
    <xf numFmtId="0" fontId="6" fillId="0" borderId="31" xfId="0" applyFont="1" applyBorder="1" applyAlignment="1">
      <alignment vertical="center"/>
    </xf>
    <xf numFmtId="0" fontId="6" fillId="0" borderId="30" xfId="0" applyFont="1" applyBorder="1" applyAlignment="1">
      <alignment horizontal="distributed" vertical="center"/>
    </xf>
    <xf numFmtId="0" fontId="0" fillId="0" borderId="30" xfId="0"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36" xfId="0" applyFont="1" applyBorder="1" applyAlignment="1">
      <alignment vertical="center"/>
    </xf>
    <xf numFmtId="0" fontId="1" fillId="0" borderId="17" xfId="0" applyFont="1" applyBorder="1" applyAlignment="1">
      <alignment vertical="center"/>
    </xf>
    <xf numFmtId="0" fontId="1" fillId="0" borderId="28" xfId="0" applyFont="1" applyBorder="1" applyAlignment="1">
      <alignment vertical="center"/>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33" xfId="0" applyFont="1" applyBorder="1" applyAlignment="1">
      <alignment horizontal="distributed" vertical="center"/>
    </xf>
    <xf numFmtId="0" fontId="6" fillId="0" borderId="37" xfId="0" applyFont="1" applyBorder="1" applyAlignment="1">
      <alignment horizontal="distributed" vertical="center"/>
    </xf>
    <xf numFmtId="0" fontId="6" fillId="0" borderId="29" xfId="0" applyFont="1" applyBorder="1" applyAlignment="1">
      <alignment horizontal="distributed" vertical="center"/>
    </xf>
    <xf numFmtId="0" fontId="6" fillId="0" borderId="31" xfId="0" applyFont="1" applyBorder="1" applyAlignment="1">
      <alignment horizontal="distributed" vertical="center"/>
    </xf>
    <xf numFmtId="0" fontId="1" fillId="0" borderId="20" xfId="0" applyFont="1" applyBorder="1" applyAlignment="1">
      <alignment horizontal="center" vertical="center"/>
    </xf>
    <xf numFmtId="0" fontId="1" fillId="0" borderId="29" xfId="0" applyFont="1" applyBorder="1" applyAlignment="1" quotePrefix="1">
      <alignment horizontal="distributed" vertical="center"/>
    </xf>
    <xf numFmtId="0" fontId="7" fillId="0" borderId="37" xfId="0" applyFont="1" applyBorder="1" applyAlignment="1">
      <alignment horizontal="distributed" vertical="center"/>
    </xf>
    <xf numFmtId="0" fontId="6" fillId="0" borderId="29" xfId="0" applyFont="1" applyBorder="1" applyAlignment="1">
      <alignment horizontal="center" vertical="center"/>
    </xf>
    <xf numFmtId="0" fontId="7" fillId="0" borderId="31" xfId="0" applyFont="1" applyBorder="1" applyAlignment="1">
      <alignment horizontal="center" vertical="center"/>
    </xf>
    <xf numFmtId="0" fontId="6" fillId="0" borderId="31" xfId="0" applyFont="1" applyBorder="1" applyAlignment="1">
      <alignment horizontal="center" vertical="center"/>
    </xf>
    <xf numFmtId="0" fontId="0" fillId="0" borderId="0" xfId="0" applyBorder="1" applyAlignment="1">
      <alignment vertical="center"/>
    </xf>
    <xf numFmtId="0" fontId="15" fillId="0" borderId="38" xfId="0" applyFont="1" applyBorder="1" applyAlignment="1">
      <alignment vertical="center"/>
    </xf>
    <xf numFmtId="0" fontId="15" fillId="0" borderId="26" xfId="0" applyFont="1" applyBorder="1" applyAlignment="1">
      <alignment vertical="center"/>
    </xf>
    <xf numFmtId="0" fontId="6" fillId="0" borderId="0" xfId="0" applyFont="1" applyAlignment="1">
      <alignment horizontal="left" vertical="center"/>
    </xf>
    <xf numFmtId="0" fontId="24" fillId="0" borderId="0" xfId="0" applyFont="1" applyAlignment="1" quotePrefix="1">
      <alignment vertical="center"/>
    </xf>
    <xf numFmtId="0" fontId="24" fillId="0" borderId="0" xfId="0" applyFont="1" applyAlignment="1">
      <alignment vertical="center"/>
    </xf>
    <xf numFmtId="0" fontId="6" fillId="0" borderId="12" xfId="0" applyFont="1" applyBorder="1" applyAlignment="1">
      <alignment horizontal="distributed" vertical="center" wrapText="1"/>
    </xf>
    <xf numFmtId="0" fontId="1" fillId="0" borderId="0" xfId="0" applyFont="1" applyFill="1" applyAlignment="1" quotePrefix="1">
      <alignment vertical="center"/>
    </xf>
    <xf numFmtId="0" fontId="1"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pplyProtection="1">
      <alignment/>
      <protection locked="0"/>
    </xf>
    <xf numFmtId="0" fontId="18" fillId="0" borderId="0" xfId="0" applyFont="1" applyFill="1" applyBorder="1" applyAlignment="1" applyProtection="1">
      <alignment/>
      <protection locked="0"/>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23"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0" xfId="0" applyFont="1" applyFill="1" applyAlignment="1">
      <alignment horizontal="distributed" vertical="center"/>
    </xf>
    <xf numFmtId="0" fontId="17" fillId="0" borderId="0" xfId="0" applyFont="1" applyFill="1" applyBorder="1" applyAlignment="1" applyProtection="1">
      <alignment vertical="center"/>
      <protection locked="0"/>
    </xf>
    <xf numFmtId="0" fontId="17" fillId="0" borderId="29" xfId="0" applyFont="1" applyFill="1" applyBorder="1" applyAlignment="1" applyProtection="1">
      <alignment vertical="center"/>
      <protection locked="0"/>
    </xf>
    <xf numFmtId="0" fontId="0" fillId="0" borderId="31" xfId="0" applyFill="1" applyBorder="1" applyAlignment="1">
      <alignment/>
    </xf>
    <xf numFmtId="0" fontId="17" fillId="0" borderId="32" xfId="0" applyFont="1" applyFill="1" applyBorder="1" applyAlignment="1" applyProtection="1">
      <alignment vertical="center"/>
      <protection locked="0"/>
    </xf>
    <xf numFmtId="0" fontId="17" fillId="0" borderId="15" xfId="0" applyFont="1" applyFill="1" applyBorder="1" applyAlignment="1" applyProtection="1">
      <alignment vertical="center"/>
      <protection locked="0"/>
    </xf>
    <xf numFmtId="0" fontId="1" fillId="0" borderId="14" xfId="0" applyFont="1" applyFill="1" applyBorder="1" applyAlignment="1">
      <alignment vertical="center"/>
    </xf>
    <xf numFmtId="0" fontId="1" fillId="0" borderId="14" xfId="0" applyFont="1" applyFill="1" applyBorder="1" applyAlignment="1">
      <alignment horizontal="distributed" vertical="center"/>
    </xf>
    <xf numFmtId="0" fontId="0" fillId="0" borderId="18" xfId="0" applyFill="1" applyBorder="1" applyAlignment="1">
      <alignment/>
    </xf>
    <xf numFmtId="0" fontId="1" fillId="0" borderId="16" xfId="0" applyFont="1" applyFill="1" applyBorder="1" applyAlignment="1">
      <alignment vertical="center"/>
    </xf>
    <xf numFmtId="0" fontId="1" fillId="0" borderId="0" xfId="0" applyFont="1" applyFill="1" applyBorder="1" applyAlignment="1">
      <alignment horizontal="distributed" vertical="center"/>
    </xf>
    <xf numFmtId="0" fontId="0" fillId="0" borderId="34" xfId="0" applyFill="1" applyBorder="1" applyAlignment="1">
      <alignment/>
    </xf>
    <xf numFmtId="0" fontId="28" fillId="0" borderId="0"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28" fillId="0" borderId="33" xfId="0" applyFont="1" applyFill="1" applyBorder="1" applyAlignment="1" applyProtection="1">
      <alignment vertical="center" wrapText="1"/>
      <protection locked="0"/>
    </xf>
    <xf numFmtId="0" fontId="1" fillId="0" borderId="32" xfId="0" applyFont="1" applyFill="1" applyBorder="1" applyAlignment="1">
      <alignment vertical="center"/>
    </xf>
    <xf numFmtId="0" fontId="28" fillId="0" borderId="32" xfId="0" applyFont="1" applyFill="1" applyBorder="1" applyAlignment="1" applyProtection="1">
      <alignment vertical="center" wrapText="1"/>
      <protection locked="0"/>
    </xf>
    <xf numFmtId="0" fontId="1" fillId="0" borderId="32" xfId="0" applyFont="1" applyFill="1" applyBorder="1" applyAlignment="1">
      <alignment horizontal="distributed" vertical="center"/>
    </xf>
    <xf numFmtId="0" fontId="0" fillId="0" borderId="37" xfId="0" applyFill="1" applyBorder="1" applyAlignment="1">
      <alignment/>
    </xf>
    <xf numFmtId="0" fontId="1" fillId="0" borderId="0" xfId="0" applyFont="1" applyFill="1" applyAlignment="1">
      <alignment horizontal="center" vertical="center"/>
    </xf>
    <xf numFmtId="0" fontId="1" fillId="0" borderId="31" xfId="0" applyFont="1" applyFill="1" applyBorder="1" applyAlignment="1">
      <alignment horizontal="distributed" vertical="center"/>
    </xf>
    <xf numFmtId="0" fontId="1" fillId="0" borderId="33" xfId="0" applyFont="1" applyFill="1" applyBorder="1" applyAlignment="1">
      <alignment vertical="center"/>
    </xf>
    <xf numFmtId="0" fontId="1" fillId="0" borderId="37" xfId="0" applyFont="1" applyFill="1" applyBorder="1" applyAlignment="1">
      <alignment vertical="center"/>
    </xf>
    <xf numFmtId="0" fontId="17" fillId="0" borderId="16" xfId="0" applyFont="1" applyFill="1" applyBorder="1" applyAlignment="1" applyProtection="1">
      <alignment vertical="center"/>
      <protection locked="0"/>
    </xf>
    <xf numFmtId="0" fontId="1" fillId="0" borderId="34"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34" xfId="0" applyFont="1" applyFill="1" applyBorder="1" applyAlignment="1" applyProtection="1">
      <alignment vertical="center"/>
      <protection locked="0"/>
    </xf>
    <xf numFmtId="0" fontId="1" fillId="0" borderId="0" xfId="0" applyFont="1" applyFill="1" applyBorder="1" applyAlignment="1">
      <alignment vertical="center" wrapText="1"/>
    </xf>
    <xf numFmtId="0" fontId="19" fillId="0" borderId="14"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6" xfId="0" applyFont="1" applyFill="1" applyBorder="1" applyAlignment="1" applyProtection="1">
      <alignment vertical="center"/>
      <protection locked="0"/>
    </xf>
    <xf numFmtId="0" fontId="20" fillId="0" borderId="32" xfId="0" applyFont="1" applyFill="1" applyBorder="1" applyAlignment="1" applyProtection="1">
      <alignment vertical="center"/>
      <protection locked="0"/>
    </xf>
    <xf numFmtId="0" fontId="1" fillId="0" borderId="0" xfId="0" applyFont="1" applyFill="1" applyAlignment="1" quotePrefix="1">
      <alignment horizontal="right" vertical="center"/>
    </xf>
    <xf numFmtId="0" fontId="1" fillId="0" borderId="15" xfId="0" applyFont="1" applyFill="1" applyBorder="1" applyAlignment="1">
      <alignment vertical="center"/>
    </xf>
    <xf numFmtId="0" fontId="1" fillId="0" borderId="14" xfId="0" applyFont="1" applyFill="1" applyBorder="1" applyAlignment="1">
      <alignment horizontal="right" vertical="center"/>
    </xf>
    <xf numFmtId="0" fontId="29" fillId="0" borderId="14" xfId="0"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8" xfId="0" applyFont="1" applyFill="1" applyBorder="1" applyAlignment="1">
      <alignment vertical="center"/>
    </xf>
    <xf numFmtId="0" fontId="1" fillId="0" borderId="32" xfId="0" applyFont="1" applyFill="1" applyBorder="1" applyAlignment="1">
      <alignment horizontal="right" vertical="center"/>
    </xf>
    <xf numFmtId="0" fontId="29" fillId="0" borderId="32" xfId="0" applyFont="1" applyFill="1" applyBorder="1" applyAlignment="1" applyProtection="1">
      <alignment horizontal="center" vertical="center"/>
      <protection locked="0"/>
    </xf>
    <xf numFmtId="0" fontId="1" fillId="0" borderId="32" xfId="0" applyFont="1" applyFill="1" applyBorder="1" applyAlignment="1">
      <alignment horizontal="center" vertical="center"/>
    </xf>
    <xf numFmtId="0" fontId="30" fillId="0" borderId="0"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Alignment="1">
      <alignment vertical="top"/>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49" xfId="0" applyFont="1" applyBorder="1" applyAlignment="1">
      <alignment/>
    </xf>
    <xf numFmtId="0" fontId="6" fillId="0" borderId="5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0" borderId="54" xfId="0" applyFont="1" applyBorder="1" applyAlignment="1">
      <alignment/>
    </xf>
    <xf numFmtId="0" fontId="6" fillId="0" borderId="55" xfId="0" applyFont="1" applyBorder="1" applyAlignment="1">
      <alignment/>
    </xf>
    <xf numFmtId="0" fontId="6" fillId="0" borderId="56" xfId="0" applyFont="1" applyBorder="1" applyAlignment="1">
      <alignment/>
    </xf>
    <xf numFmtId="0" fontId="6" fillId="0" borderId="57" xfId="0" applyFont="1" applyBorder="1" applyAlignment="1">
      <alignment/>
    </xf>
    <xf numFmtId="0" fontId="6" fillId="0" borderId="58" xfId="0" applyFont="1" applyBorder="1" applyAlignment="1">
      <alignment/>
    </xf>
    <xf numFmtId="0" fontId="6" fillId="0" borderId="59" xfId="0" applyFont="1" applyBorder="1" applyAlignment="1">
      <alignment/>
    </xf>
    <xf numFmtId="0" fontId="6" fillId="0" borderId="60" xfId="0" applyFont="1" applyBorder="1" applyAlignment="1">
      <alignment/>
    </xf>
    <xf numFmtId="0" fontId="6" fillId="0" borderId="61" xfId="0" applyFont="1" applyBorder="1" applyAlignment="1">
      <alignment horizontal="center"/>
    </xf>
    <xf numFmtId="0" fontId="6" fillId="0" borderId="62" xfId="0" applyFont="1" applyBorder="1" applyAlignment="1">
      <alignment horizontal="center"/>
    </xf>
    <xf numFmtId="0" fontId="6" fillId="33" borderId="42" xfId="0" applyFont="1" applyFill="1" applyBorder="1" applyAlignment="1" applyProtection="1">
      <alignment/>
      <protection/>
    </xf>
    <xf numFmtId="0" fontId="6" fillId="33" borderId="39" xfId="0" applyFont="1" applyFill="1" applyBorder="1" applyAlignment="1" applyProtection="1">
      <alignment/>
      <protection/>
    </xf>
    <xf numFmtId="0" fontId="6" fillId="33" borderId="43" xfId="0" applyFont="1" applyFill="1" applyBorder="1" applyAlignment="1" applyProtection="1">
      <alignment/>
      <protection/>
    </xf>
    <xf numFmtId="0" fontId="6" fillId="33" borderId="44" xfId="0" applyFont="1" applyFill="1" applyBorder="1" applyAlignment="1" applyProtection="1">
      <alignment/>
      <protection/>
    </xf>
    <xf numFmtId="0" fontId="6" fillId="33" borderId="46" xfId="0" applyFont="1" applyFill="1" applyBorder="1" applyAlignment="1" applyProtection="1">
      <alignment/>
      <protection/>
    </xf>
    <xf numFmtId="0" fontId="6" fillId="33" borderId="47" xfId="0" applyFont="1" applyFill="1" applyBorder="1" applyAlignment="1" applyProtection="1">
      <alignment/>
      <protection/>
    </xf>
    <xf numFmtId="0" fontId="6" fillId="33" borderId="48" xfId="0" applyFont="1" applyFill="1" applyBorder="1" applyAlignment="1" applyProtection="1">
      <alignment/>
      <protection/>
    </xf>
    <xf numFmtId="0" fontId="6" fillId="33" borderId="49" xfId="0" applyFont="1" applyFill="1" applyBorder="1" applyAlignment="1" applyProtection="1">
      <alignment/>
      <protection/>
    </xf>
    <xf numFmtId="0" fontId="6" fillId="0" borderId="40" xfId="0" applyFont="1" applyBorder="1" applyAlignment="1" applyProtection="1">
      <alignment/>
      <protection locked="0"/>
    </xf>
    <xf numFmtId="0" fontId="6" fillId="0" borderId="41" xfId="0" applyFont="1" applyBorder="1" applyAlignment="1" applyProtection="1">
      <alignment/>
      <protection locked="0"/>
    </xf>
    <xf numFmtId="0" fontId="6" fillId="0" borderId="63" xfId="0" applyFont="1" applyBorder="1" applyAlignment="1" applyProtection="1">
      <alignment horizontal="right"/>
      <protection locked="0"/>
    </xf>
    <xf numFmtId="0" fontId="6" fillId="0" borderId="57" xfId="0" applyFont="1" applyBorder="1" applyAlignment="1" applyProtection="1">
      <alignment horizontal="right"/>
      <protection locked="0"/>
    </xf>
    <xf numFmtId="0" fontId="6" fillId="0" borderId="41" xfId="0" applyFont="1" applyBorder="1" applyAlignment="1" applyProtection="1">
      <alignment horizontal="right"/>
      <protection locked="0"/>
    </xf>
    <xf numFmtId="0" fontId="6" fillId="0" borderId="64" xfId="0" applyFont="1" applyBorder="1" applyAlignment="1" applyProtection="1">
      <alignment horizontal="right"/>
      <protection locked="0"/>
    </xf>
    <xf numFmtId="0" fontId="6" fillId="0" borderId="42" xfId="0" applyFont="1" applyBorder="1" applyAlignment="1" applyProtection="1">
      <alignment/>
      <protection locked="0"/>
    </xf>
    <xf numFmtId="0" fontId="6" fillId="0" borderId="39" xfId="0" applyFont="1" applyBorder="1" applyAlignment="1" applyProtection="1">
      <alignment/>
      <protection locked="0"/>
    </xf>
    <xf numFmtId="0" fontId="6" fillId="0" borderId="43" xfId="0" applyFont="1" applyBorder="1" applyAlignment="1" applyProtection="1">
      <alignment/>
      <protection locked="0"/>
    </xf>
    <xf numFmtId="0" fontId="6" fillId="0" borderId="44" xfId="0" applyFont="1" applyBorder="1" applyAlignment="1" applyProtection="1">
      <alignment/>
      <protection locked="0"/>
    </xf>
    <xf numFmtId="0" fontId="6" fillId="0" borderId="45" xfId="0" applyFont="1" applyBorder="1" applyAlignment="1" applyProtection="1">
      <alignment/>
      <protection locked="0"/>
    </xf>
    <xf numFmtId="0" fontId="6" fillId="0" borderId="46" xfId="0" applyFont="1" applyBorder="1" applyAlignment="1" applyProtection="1">
      <alignment/>
      <protection locked="0"/>
    </xf>
    <xf numFmtId="0" fontId="6" fillId="0" borderId="47" xfId="0" applyFont="1" applyBorder="1" applyAlignment="1" applyProtection="1">
      <alignment/>
      <protection locked="0"/>
    </xf>
    <xf numFmtId="0" fontId="6" fillId="0" borderId="48" xfId="0" applyFont="1" applyBorder="1" applyAlignment="1" applyProtection="1">
      <alignment/>
      <protection locked="0"/>
    </xf>
    <xf numFmtId="0" fontId="6" fillId="0" borderId="49" xfId="0" applyFont="1" applyBorder="1" applyAlignment="1" applyProtection="1">
      <alignment/>
      <protection locked="0"/>
    </xf>
    <xf numFmtId="0" fontId="6" fillId="0" borderId="50" xfId="0" applyFont="1" applyBorder="1" applyAlignment="1" applyProtection="1">
      <alignment/>
      <protection locked="0"/>
    </xf>
    <xf numFmtId="0" fontId="6" fillId="0" borderId="51" xfId="0" applyFont="1" applyBorder="1" applyAlignment="1" applyProtection="1">
      <alignment/>
      <protection locked="0"/>
    </xf>
    <xf numFmtId="0" fontId="6" fillId="0" borderId="52" xfId="0" applyFont="1" applyBorder="1" applyAlignment="1" applyProtection="1">
      <alignment/>
      <protection locked="0"/>
    </xf>
    <xf numFmtId="0" fontId="6" fillId="0" borderId="65" xfId="0" applyFont="1" applyBorder="1" applyAlignment="1" applyProtection="1">
      <alignment horizontal="right"/>
      <protection locked="0"/>
    </xf>
    <xf numFmtId="0" fontId="6" fillId="0" borderId="53" xfId="0" applyFont="1" applyBorder="1" applyAlignment="1" applyProtection="1">
      <alignment horizontal="right"/>
      <protection locked="0"/>
    </xf>
    <xf numFmtId="0" fontId="6" fillId="0" borderId="52" xfId="0" applyFont="1" applyBorder="1" applyAlignment="1" applyProtection="1">
      <alignment horizontal="right"/>
      <protection locked="0"/>
    </xf>
    <xf numFmtId="0" fontId="6" fillId="0" borderId="53" xfId="0" applyFont="1" applyBorder="1" applyAlignment="1" applyProtection="1">
      <alignment/>
      <protection locked="0"/>
    </xf>
    <xf numFmtId="0" fontId="6" fillId="0" borderId="66" xfId="0" applyFont="1" applyBorder="1" applyAlignment="1" applyProtection="1">
      <alignment horizontal="right"/>
      <protection locked="0"/>
    </xf>
    <xf numFmtId="0" fontId="3" fillId="0" borderId="67" xfId="0" applyFont="1" applyBorder="1" applyAlignment="1" applyProtection="1">
      <alignment horizontal="right" vertical="top"/>
      <protection locked="0"/>
    </xf>
    <xf numFmtId="0" fontId="6" fillId="0" borderId="68" xfId="0" applyFont="1" applyBorder="1" applyAlignment="1" applyProtection="1">
      <alignment/>
      <protection locked="0"/>
    </xf>
    <xf numFmtId="180" fontId="1" fillId="0" borderId="0" xfId="0" applyNumberFormat="1" applyFont="1" applyAlignment="1">
      <alignment vertical="center"/>
    </xf>
    <xf numFmtId="0" fontId="6" fillId="33" borderId="69" xfId="0" applyFont="1" applyFill="1" applyBorder="1" applyAlignment="1" applyProtection="1">
      <alignment/>
      <protection/>
    </xf>
    <xf numFmtId="0" fontId="6" fillId="33" borderId="70" xfId="0" applyFont="1" applyFill="1" applyBorder="1" applyAlignment="1" applyProtection="1">
      <alignment/>
      <protection/>
    </xf>
    <xf numFmtId="0" fontId="6" fillId="33" borderId="71" xfId="0" applyFont="1" applyFill="1" applyBorder="1" applyAlignment="1" applyProtection="1">
      <alignment/>
      <protection/>
    </xf>
    <xf numFmtId="0" fontId="6" fillId="33" borderId="72" xfId="0" applyFont="1" applyFill="1" applyBorder="1" applyAlignment="1" applyProtection="1">
      <alignment/>
      <protection/>
    </xf>
    <xf numFmtId="0" fontId="6" fillId="33" borderId="73" xfId="0" applyFont="1" applyFill="1" applyBorder="1" applyAlignment="1" applyProtection="1">
      <alignment/>
      <protection/>
    </xf>
    <xf numFmtId="0" fontId="6" fillId="33" borderId="31" xfId="0" applyFont="1" applyFill="1" applyBorder="1" applyAlignment="1" applyProtection="1">
      <alignment/>
      <protection/>
    </xf>
    <xf numFmtId="180" fontId="6" fillId="0" borderId="0" xfId="0" applyNumberFormat="1" applyFont="1" applyAlignment="1">
      <alignment vertical="center"/>
    </xf>
    <xf numFmtId="0" fontId="6" fillId="0" borderId="48" xfId="0" applyFont="1" applyBorder="1" applyAlignment="1" applyProtection="1">
      <alignment horizontal="right"/>
      <protection locked="0"/>
    </xf>
    <xf numFmtId="0" fontId="6" fillId="0" borderId="50" xfId="0" applyFont="1" applyBorder="1" applyAlignment="1" applyProtection="1">
      <alignment horizontal="right"/>
      <protection locked="0"/>
    </xf>
    <xf numFmtId="0" fontId="6" fillId="0" borderId="43" xfId="0" applyFont="1" applyBorder="1" applyAlignment="1" applyProtection="1">
      <alignment horizontal="right"/>
      <protection locked="0"/>
    </xf>
    <xf numFmtId="0" fontId="6" fillId="0" borderId="45" xfId="0" applyFont="1" applyBorder="1" applyAlignment="1" applyProtection="1">
      <alignment horizontal="right"/>
      <protection locked="0"/>
    </xf>
    <xf numFmtId="0" fontId="6" fillId="33" borderId="54" xfId="0" applyFont="1" applyFill="1" applyBorder="1" applyAlignment="1" applyProtection="1">
      <alignment/>
      <protection/>
    </xf>
    <xf numFmtId="0" fontId="6" fillId="33" borderId="55" xfId="0" applyFont="1" applyFill="1" applyBorder="1" applyAlignment="1" applyProtection="1">
      <alignment/>
      <protection/>
    </xf>
    <xf numFmtId="0" fontId="6" fillId="33" borderId="74" xfId="0" applyFont="1" applyFill="1" applyBorder="1" applyAlignment="1" applyProtection="1">
      <alignment/>
      <protection/>
    </xf>
    <xf numFmtId="0" fontId="6" fillId="33" borderId="56" xfId="0" applyFont="1" applyFill="1" applyBorder="1" applyAlignment="1" applyProtection="1">
      <alignment/>
      <protection/>
    </xf>
    <xf numFmtId="0" fontId="6" fillId="33" borderId="75" xfId="0" applyFont="1" applyFill="1" applyBorder="1" applyAlignment="1" applyProtection="1">
      <alignment/>
      <protection/>
    </xf>
    <xf numFmtId="0" fontId="6" fillId="0" borderId="29"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33" xfId="0" applyFont="1" applyBorder="1" applyAlignment="1" applyProtection="1">
      <alignment horizontal="distributed" vertical="center"/>
      <protection/>
    </xf>
    <xf numFmtId="0" fontId="7" fillId="0" borderId="37" xfId="0" applyFont="1" applyBorder="1" applyAlignment="1" applyProtection="1">
      <alignment horizontal="distributed"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protection/>
    </xf>
    <xf numFmtId="0" fontId="6" fillId="0" borderId="29" xfId="0" applyFont="1" applyBorder="1" applyAlignment="1" applyProtection="1" quotePrefix="1">
      <alignment horizontal="distributed" vertical="center"/>
      <protection/>
    </xf>
    <xf numFmtId="0" fontId="6" fillId="0" borderId="30"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6" fillId="0" borderId="31" xfId="0" applyFont="1" applyBorder="1" applyAlignment="1" applyProtection="1">
      <alignment vertical="center"/>
      <protection/>
    </xf>
    <xf numFmtId="0" fontId="6" fillId="0" borderId="29"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180" fontId="6" fillId="0" borderId="0" xfId="0" applyNumberFormat="1" applyFont="1" applyAlignment="1" applyProtection="1">
      <alignment vertical="center"/>
      <protection/>
    </xf>
    <xf numFmtId="0" fontId="0" fillId="0" borderId="30" xfId="0" applyBorder="1" applyAlignment="1" applyProtection="1">
      <alignment vertical="center"/>
      <protection/>
    </xf>
    <xf numFmtId="0" fontId="8" fillId="0" borderId="30" xfId="0" applyFont="1" applyBorder="1" applyAlignment="1" applyProtection="1">
      <alignment vertical="center"/>
      <protection/>
    </xf>
    <xf numFmtId="0" fontId="6" fillId="0" borderId="51" xfId="0" applyFont="1" applyBorder="1" applyAlignment="1" applyProtection="1">
      <alignment horizontal="right"/>
      <protection locked="0"/>
    </xf>
    <xf numFmtId="0" fontId="6" fillId="0" borderId="46" xfId="0" applyFont="1" applyBorder="1" applyAlignment="1" applyProtection="1">
      <alignment horizontal="right"/>
      <protection locked="0"/>
    </xf>
    <xf numFmtId="0" fontId="6" fillId="0" borderId="47" xfId="0" applyFont="1" applyBorder="1" applyAlignment="1" applyProtection="1">
      <alignment horizontal="right"/>
      <protection locked="0"/>
    </xf>
    <xf numFmtId="0" fontId="6" fillId="0" borderId="49" xfId="0" applyFont="1" applyBorder="1" applyAlignment="1" applyProtection="1">
      <alignment horizontal="right"/>
      <protection locked="0"/>
    </xf>
    <xf numFmtId="0" fontId="6" fillId="0" borderId="42" xfId="0" applyFont="1" applyBorder="1" applyAlignment="1" applyProtection="1">
      <alignment horizontal="right"/>
      <protection locked="0"/>
    </xf>
    <xf numFmtId="0" fontId="6" fillId="0" borderId="39" xfId="0" applyFont="1" applyBorder="1" applyAlignment="1" applyProtection="1">
      <alignment horizontal="right"/>
      <protection locked="0"/>
    </xf>
    <xf numFmtId="0" fontId="6" fillId="0" borderId="44" xfId="0" applyFont="1" applyBorder="1" applyAlignment="1" applyProtection="1">
      <alignment horizontal="right"/>
      <protection locked="0"/>
    </xf>
    <xf numFmtId="0" fontId="6" fillId="0" borderId="65" xfId="0" applyFont="1" applyBorder="1" applyAlignment="1" applyProtection="1">
      <alignment/>
      <protection locked="0"/>
    </xf>
    <xf numFmtId="0" fontId="6" fillId="0" borderId="66" xfId="0" applyFont="1" applyBorder="1" applyAlignment="1" applyProtection="1">
      <alignment/>
      <protection locked="0"/>
    </xf>
    <xf numFmtId="0" fontId="6" fillId="0" borderId="63" xfId="0" applyFont="1" applyBorder="1" applyAlignment="1" applyProtection="1">
      <alignment/>
      <protection locked="0"/>
    </xf>
    <xf numFmtId="0" fontId="6" fillId="0" borderId="57" xfId="0" applyFont="1" applyBorder="1" applyAlignment="1" applyProtection="1">
      <alignment/>
      <protection locked="0"/>
    </xf>
    <xf numFmtId="0" fontId="6" fillId="0" borderId="64" xfId="0" applyFont="1" applyBorder="1" applyAlignment="1" applyProtection="1">
      <alignment/>
      <protection locked="0"/>
    </xf>
    <xf numFmtId="0" fontId="6" fillId="0" borderId="54" xfId="0" applyFont="1" applyBorder="1" applyAlignment="1" applyProtection="1">
      <alignment/>
      <protection locked="0"/>
    </xf>
    <xf numFmtId="0" fontId="6" fillId="0" borderId="55" xfId="0" applyFont="1" applyBorder="1" applyAlignment="1" applyProtection="1">
      <alignment/>
      <protection locked="0"/>
    </xf>
    <xf numFmtId="0" fontId="6" fillId="0" borderId="74" xfId="0" applyFont="1" applyBorder="1" applyAlignment="1" applyProtection="1">
      <alignment/>
      <protection locked="0"/>
    </xf>
    <xf numFmtId="0" fontId="6" fillId="0" borderId="56" xfId="0" applyFont="1" applyBorder="1" applyAlignment="1" applyProtection="1">
      <alignment/>
      <protection locked="0"/>
    </xf>
    <xf numFmtId="0" fontId="6" fillId="0" borderId="75" xfId="0" applyFont="1" applyBorder="1" applyAlignment="1" applyProtection="1">
      <alignment/>
      <protection locked="0"/>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6" fillId="0" borderId="71" xfId="0" applyFont="1" applyBorder="1" applyAlignment="1" applyProtection="1">
      <alignment/>
      <protection locked="0"/>
    </xf>
    <xf numFmtId="0" fontId="6" fillId="0" borderId="72" xfId="0" applyFont="1" applyBorder="1" applyAlignment="1" applyProtection="1">
      <alignment/>
      <protection locked="0"/>
    </xf>
    <xf numFmtId="0" fontId="6" fillId="0" borderId="73" xfId="0" applyFont="1" applyBorder="1" applyAlignment="1" applyProtection="1">
      <alignment/>
      <protection locked="0"/>
    </xf>
    <xf numFmtId="0" fontId="6" fillId="0" borderId="37" xfId="0" applyFont="1" applyBorder="1" applyAlignment="1" applyProtection="1">
      <alignment horizontal="distributed" vertical="center"/>
      <protection/>
    </xf>
    <xf numFmtId="0" fontId="6" fillId="0" borderId="27" xfId="0" applyFont="1" applyBorder="1" applyAlignment="1" applyProtection="1">
      <alignment vertical="center" shrinkToFit="1"/>
      <protection locked="0"/>
    </xf>
    <xf numFmtId="0" fontId="6" fillId="0" borderId="27" xfId="0" applyFont="1" applyBorder="1" applyAlignment="1" applyProtection="1">
      <alignment vertical="center" wrapText="1" shrinkToFit="1"/>
      <protection locked="0"/>
    </xf>
    <xf numFmtId="0" fontId="6" fillId="0" borderId="17" xfId="0" applyFont="1" applyBorder="1" applyAlignment="1" applyProtection="1">
      <alignment vertical="center" shrinkToFit="1"/>
      <protection locked="0"/>
    </xf>
    <xf numFmtId="0" fontId="6" fillId="0" borderId="17" xfId="0" applyFont="1" applyBorder="1" applyAlignment="1" applyProtection="1">
      <alignment vertical="center" wrapText="1" shrinkToFit="1"/>
      <protection locked="0"/>
    </xf>
    <xf numFmtId="0" fontId="6" fillId="0" borderId="28" xfId="0" applyFont="1" applyBorder="1" applyAlignment="1" applyProtection="1">
      <alignment vertical="center" shrinkToFit="1"/>
      <protection locked="0"/>
    </xf>
    <xf numFmtId="0" fontId="6" fillId="0" borderId="28" xfId="0" applyFont="1" applyBorder="1" applyAlignment="1" applyProtection="1">
      <alignment vertical="center" wrapText="1" shrinkToFit="1"/>
      <protection locked="0"/>
    </xf>
    <xf numFmtId="0" fontId="6" fillId="0" borderId="40" xfId="0" applyFont="1" applyBorder="1" applyAlignment="1" applyProtection="1">
      <alignment horizontal="right"/>
      <protection locked="0"/>
    </xf>
    <xf numFmtId="0" fontId="6" fillId="0" borderId="36" xfId="0" applyFont="1" applyBorder="1" applyAlignment="1" applyProtection="1">
      <alignment vertical="center" shrinkToFit="1"/>
      <protection locked="0"/>
    </xf>
    <xf numFmtId="0" fontId="6" fillId="0" borderId="36" xfId="0" applyFont="1" applyBorder="1" applyAlignment="1" applyProtection="1">
      <alignment vertical="center" wrapText="1" shrinkToFit="1"/>
      <protection locked="0"/>
    </xf>
    <xf numFmtId="0" fontId="6" fillId="0" borderId="54" xfId="0" applyFont="1" applyBorder="1" applyAlignment="1" applyProtection="1">
      <alignment horizontal="right"/>
      <protection locked="0"/>
    </xf>
    <xf numFmtId="0" fontId="6" fillId="0" borderId="55" xfId="0" applyFont="1" applyBorder="1" applyAlignment="1" applyProtection="1">
      <alignment horizontal="right"/>
      <protection locked="0"/>
    </xf>
    <xf numFmtId="0" fontId="6" fillId="0" borderId="74" xfId="0" applyFont="1" applyBorder="1" applyAlignment="1" applyProtection="1">
      <alignment horizontal="right"/>
      <protection locked="0"/>
    </xf>
    <xf numFmtId="0" fontId="6" fillId="0" borderId="56" xfId="0" applyFont="1" applyBorder="1" applyAlignment="1" applyProtection="1">
      <alignment horizontal="right"/>
      <protection locked="0"/>
    </xf>
    <xf numFmtId="0" fontId="6" fillId="0" borderId="75" xfId="0" applyFont="1" applyBorder="1" applyAlignment="1" applyProtection="1">
      <alignment horizontal="right"/>
      <protection locked="0"/>
    </xf>
    <xf numFmtId="0" fontId="6" fillId="33" borderId="50" xfId="0" applyFont="1" applyFill="1" applyBorder="1" applyAlignment="1" applyProtection="1">
      <alignment/>
      <protection/>
    </xf>
    <xf numFmtId="0" fontId="6" fillId="33" borderId="58" xfId="0" applyFont="1" applyFill="1" applyBorder="1" applyAlignment="1" applyProtection="1">
      <alignment/>
      <protection/>
    </xf>
    <xf numFmtId="0" fontId="6" fillId="33" borderId="59" xfId="0" applyFont="1" applyFill="1" applyBorder="1" applyAlignment="1" applyProtection="1">
      <alignment/>
      <protection/>
    </xf>
    <xf numFmtId="0" fontId="6" fillId="33" borderId="61" xfId="0" applyFont="1" applyFill="1" applyBorder="1" applyAlignment="1" applyProtection="1">
      <alignment/>
      <protection/>
    </xf>
    <xf numFmtId="0" fontId="6" fillId="33" borderId="60" xfId="0" applyFont="1" applyFill="1" applyBorder="1" applyAlignment="1" applyProtection="1">
      <alignment/>
      <protection/>
    </xf>
    <xf numFmtId="0" fontId="6" fillId="33" borderId="62" xfId="0" applyFont="1" applyFill="1" applyBorder="1" applyAlignment="1" applyProtection="1">
      <alignment/>
      <protection/>
    </xf>
    <xf numFmtId="0" fontId="6" fillId="0" borderId="76" xfId="0" applyFont="1" applyBorder="1" applyAlignment="1" applyProtection="1">
      <alignment horizontal="right"/>
      <protection locked="0"/>
    </xf>
    <xf numFmtId="0" fontId="6" fillId="0" borderId="77" xfId="0" applyFont="1" applyBorder="1" applyAlignment="1" applyProtection="1">
      <alignment horizontal="right"/>
      <protection locked="0"/>
    </xf>
    <xf numFmtId="0" fontId="6" fillId="0" borderId="78" xfId="0" applyFont="1" applyBorder="1" applyAlignment="1" applyProtection="1">
      <alignment horizontal="right"/>
      <protection locked="0"/>
    </xf>
    <xf numFmtId="0" fontId="6" fillId="0" borderId="79" xfId="0" applyFont="1" applyBorder="1" applyAlignment="1" applyProtection="1">
      <alignment horizontal="right"/>
      <protection locked="0"/>
    </xf>
    <xf numFmtId="0" fontId="6" fillId="0" borderId="80" xfId="0" applyFont="1" applyBorder="1" applyAlignment="1" applyProtection="1">
      <alignment horizontal="right"/>
      <protection locked="0"/>
    </xf>
    <xf numFmtId="0" fontId="6" fillId="0" borderId="76" xfId="0" applyFont="1" applyBorder="1" applyAlignment="1" applyProtection="1">
      <alignment/>
      <protection locked="0"/>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0" fontId="6" fillId="0" borderId="80" xfId="0" applyFont="1" applyBorder="1" applyAlignment="1" applyProtection="1">
      <alignment/>
      <protection locked="0"/>
    </xf>
    <xf numFmtId="0" fontId="6" fillId="0" borderId="29" xfId="0" applyFont="1" applyBorder="1" applyAlignment="1" applyProtection="1" quotePrefix="1">
      <alignment vertical="center"/>
      <protection/>
    </xf>
    <xf numFmtId="0" fontId="6" fillId="0" borderId="58" xfId="0" applyFont="1" applyBorder="1" applyAlignment="1" applyProtection="1">
      <alignment/>
      <protection locked="0"/>
    </xf>
    <xf numFmtId="0" fontId="6" fillId="0" borderId="59" xfId="0" applyFont="1" applyBorder="1" applyAlignment="1" applyProtection="1">
      <alignment/>
      <protection locked="0"/>
    </xf>
    <xf numFmtId="0" fontId="6" fillId="0" borderId="81" xfId="0" applyFont="1" applyBorder="1" applyAlignment="1" applyProtection="1">
      <alignment horizontal="right"/>
      <protection locked="0"/>
    </xf>
    <xf numFmtId="0" fontId="6" fillId="0" borderId="82" xfId="0" applyFont="1" applyBorder="1" applyAlignment="1" applyProtection="1">
      <alignment horizontal="right"/>
      <protection locked="0"/>
    </xf>
    <xf numFmtId="0" fontId="6" fillId="0" borderId="83" xfId="0" applyFont="1" applyBorder="1" applyAlignment="1" applyProtection="1">
      <alignment horizontal="right"/>
      <protection locked="0"/>
    </xf>
    <xf numFmtId="0" fontId="6" fillId="0" borderId="84" xfId="0" applyFont="1" applyBorder="1" applyAlignment="1" applyProtection="1">
      <alignment horizontal="right"/>
      <protection locked="0"/>
    </xf>
    <xf numFmtId="0" fontId="6" fillId="0" borderId="85" xfId="0" applyFont="1" applyBorder="1" applyAlignment="1" applyProtection="1">
      <alignment/>
      <protection locked="0"/>
    </xf>
    <xf numFmtId="0" fontId="6" fillId="0" borderId="86" xfId="0" applyFont="1" applyBorder="1" applyAlignment="1" applyProtection="1">
      <alignment/>
      <protection locked="0"/>
    </xf>
    <xf numFmtId="0" fontId="6" fillId="0" borderId="87" xfId="0" applyFont="1" applyBorder="1" applyAlignment="1" applyProtection="1">
      <alignment/>
      <protection locked="0"/>
    </xf>
    <xf numFmtId="0" fontId="6" fillId="0" borderId="88" xfId="0" applyFont="1" applyBorder="1" applyAlignment="1" applyProtection="1">
      <alignment/>
      <protection locked="0"/>
    </xf>
    <xf numFmtId="0" fontId="6" fillId="0" borderId="89" xfId="0" applyFont="1" applyBorder="1" applyAlignment="1" applyProtection="1">
      <alignment/>
      <protection locked="0"/>
    </xf>
    <xf numFmtId="0" fontId="6" fillId="0" borderId="90" xfId="0" applyFont="1" applyBorder="1" applyAlignment="1" applyProtection="1">
      <alignment/>
      <protection locked="0"/>
    </xf>
    <xf numFmtId="0" fontId="6" fillId="0" borderId="91" xfId="0" applyFont="1" applyBorder="1" applyAlignment="1" applyProtection="1">
      <alignment/>
      <protection locked="0"/>
    </xf>
    <xf numFmtId="0" fontId="6" fillId="0" borderId="92" xfId="0" applyFont="1" applyBorder="1" applyAlignment="1" applyProtection="1">
      <alignment/>
      <protection locked="0"/>
    </xf>
    <xf numFmtId="0" fontId="6" fillId="0" borderId="93" xfId="0" applyFont="1" applyBorder="1" applyAlignment="1" applyProtection="1">
      <alignment/>
      <protection locked="0"/>
    </xf>
    <xf numFmtId="0" fontId="6" fillId="0" borderId="94" xfId="0" applyFont="1" applyBorder="1" applyAlignment="1" applyProtection="1">
      <alignment/>
      <protection locked="0"/>
    </xf>
    <xf numFmtId="0" fontId="6" fillId="0" borderId="29" xfId="0" applyFont="1" applyBorder="1" applyAlignment="1" applyProtection="1" quotePrefix="1">
      <alignment horizontal="center" vertical="center"/>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locked="0"/>
    </xf>
    <xf numFmtId="0" fontId="6" fillId="0" borderId="69" xfId="0" applyFont="1" applyBorder="1" applyAlignment="1" applyProtection="1">
      <alignment horizontal="right"/>
      <protection locked="0"/>
    </xf>
    <xf numFmtId="0" fontId="6" fillId="0" borderId="70" xfId="0" applyFont="1" applyBorder="1" applyAlignment="1" applyProtection="1">
      <alignment horizontal="right"/>
      <protection locked="0"/>
    </xf>
    <xf numFmtId="0" fontId="6" fillId="0" borderId="71" xfId="0" applyFont="1" applyBorder="1" applyAlignment="1" applyProtection="1">
      <alignment horizontal="right"/>
      <protection locked="0"/>
    </xf>
    <xf numFmtId="0" fontId="6" fillId="0" borderId="72" xfId="0" applyFont="1" applyBorder="1" applyAlignment="1" applyProtection="1">
      <alignment horizontal="right"/>
      <protection locked="0"/>
    </xf>
    <xf numFmtId="0" fontId="6" fillId="0" borderId="73" xfId="0" applyFont="1" applyBorder="1" applyAlignment="1" applyProtection="1">
      <alignment horizontal="right"/>
      <protection locked="0"/>
    </xf>
    <xf numFmtId="0" fontId="6" fillId="0" borderId="30" xfId="0" applyFont="1" applyBorder="1" applyAlignment="1" applyProtection="1">
      <alignment horizontal="distributed" vertical="center"/>
      <protection/>
    </xf>
    <xf numFmtId="0" fontId="1" fillId="0" borderId="51" xfId="0" applyFont="1" applyBorder="1" applyAlignment="1" applyProtection="1">
      <alignment horizontal="right"/>
      <protection locked="0"/>
    </xf>
    <xf numFmtId="0" fontId="1" fillId="0" borderId="52" xfId="0" applyFont="1" applyBorder="1" applyAlignment="1" applyProtection="1">
      <alignment horizontal="right"/>
      <protection locked="0"/>
    </xf>
    <xf numFmtId="0" fontId="1" fillId="0" borderId="65" xfId="0" applyFont="1" applyBorder="1" applyAlignment="1" applyProtection="1">
      <alignment horizontal="right"/>
      <protection locked="0"/>
    </xf>
    <xf numFmtId="0" fontId="1" fillId="0" borderId="53" xfId="0" applyFont="1" applyBorder="1" applyAlignment="1" applyProtection="1">
      <alignment horizontal="right"/>
      <protection locked="0"/>
    </xf>
    <xf numFmtId="0" fontId="1" fillId="0" borderId="66" xfId="0" applyFont="1" applyBorder="1" applyAlignment="1" applyProtection="1">
      <alignment horizontal="right"/>
      <protection locked="0"/>
    </xf>
    <xf numFmtId="0" fontId="1" fillId="0" borderId="46" xfId="0" applyFont="1" applyBorder="1" applyAlignment="1" applyProtection="1">
      <alignment horizontal="right"/>
      <protection locked="0"/>
    </xf>
    <xf numFmtId="0" fontId="1" fillId="0" borderId="47" xfId="0" applyFont="1" applyBorder="1" applyAlignment="1" applyProtection="1">
      <alignment horizontal="right"/>
      <protection locked="0"/>
    </xf>
    <xf numFmtId="0" fontId="1" fillId="0" borderId="48" xfId="0" applyFont="1" applyBorder="1" applyAlignment="1" applyProtection="1">
      <alignment horizontal="right"/>
      <protection locked="0"/>
    </xf>
    <xf numFmtId="0" fontId="1" fillId="0" borderId="49" xfId="0" applyFont="1" applyBorder="1" applyAlignment="1" applyProtection="1">
      <alignment horizontal="right"/>
      <protection locked="0"/>
    </xf>
    <xf numFmtId="0" fontId="1" fillId="0" borderId="50" xfId="0" applyFont="1" applyBorder="1" applyAlignment="1" applyProtection="1">
      <alignment horizontal="right"/>
      <protection locked="0"/>
    </xf>
    <xf numFmtId="0" fontId="1" fillId="0" borderId="42" xfId="0" applyFont="1" applyBorder="1" applyAlignment="1" applyProtection="1">
      <alignment horizontal="right"/>
      <protection locked="0"/>
    </xf>
    <xf numFmtId="0" fontId="1" fillId="0" borderId="39" xfId="0" applyFont="1" applyBorder="1" applyAlignment="1" applyProtection="1">
      <alignment horizontal="right"/>
      <protection locked="0"/>
    </xf>
    <xf numFmtId="0" fontId="1" fillId="0" borderId="43" xfId="0" applyFont="1" applyBorder="1" applyAlignment="1" applyProtection="1">
      <alignment horizontal="right"/>
      <protection locked="0"/>
    </xf>
    <xf numFmtId="0" fontId="1" fillId="0" borderId="44" xfId="0" applyFont="1" applyBorder="1" applyAlignment="1" applyProtection="1">
      <alignment horizontal="right"/>
      <protection locked="0"/>
    </xf>
    <xf numFmtId="0" fontId="1" fillId="0" borderId="45" xfId="0" applyFont="1" applyBorder="1" applyAlignment="1" applyProtection="1">
      <alignment horizontal="right"/>
      <protection locked="0"/>
    </xf>
    <xf numFmtId="0" fontId="6" fillId="0" borderId="65" xfId="0" applyFont="1" applyBorder="1" applyAlignment="1">
      <alignment/>
    </xf>
    <xf numFmtId="0" fontId="6" fillId="0" borderId="66" xfId="0" applyFont="1" applyBorder="1" applyAlignment="1">
      <alignment/>
    </xf>
    <xf numFmtId="0" fontId="6" fillId="0" borderId="63" xfId="0" applyFont="1" applyBorder="1" applyAlignment="1">
      <alignment/>
    </xf>
    <xf numFmtId="0" fontId="6" fillId="0" borderId="64" xfId="0" applyFont="1" applyBorder="1" applyAlignment="1">
      <alignment/>
    </xf>
    <xf numFmtId="0" fontId="6" fillId="0" borderId="74" xfId="0" applyFont="1" applyBorder="1" applyAlignment="1">
      <alignment/>
    </xf>
    <xf numFmtId="0" fontId="6" fillId="0" borderId="75" xfId="0" applyFont="1" applyBorder="1" applyAlignment="1">
      <alignment/>
    </xf>
    <xf numFmtId="0" fontId="6" fillId="33" borderId="67" xfId="0" applyFont="1" applyFill="1" applyBorder="1" applyAlignment="1" applyProtection="1">
      <alignment/>
      <protection/>
    </xf>
    <xf numFmtId="0" fontId="0" fillId="0" borderId="30" xfId="0" applyFill="1" applyBorder="1" applyAlignment="1">
      <alignment/>
    </xf>
    <xf numFmtId="0" fontId="6" fillId="0" borderId="35" xfId="0" applyFont="1" applyBorder="1" applyAlignment="1">
      <alignment horizontal="distributed" vertical="center"/>
    </xf>
    <xf numFmtId="0" fontId="6" fillId="0" borderId="95" xfId="0" applyFont="1" applyBorder="1" applyAlignment="1">
      <alignment horizontal="distributed" vertical="center"/>
    </xf>
    <xf numFmtId="0" fontId="6" fillId="0" borderId="96" xfId="0" applyFont="1" applyBorder="1" applyAlignment="1">
      <alignment horizontal="distributed" vertical="center"/>
    </xf>
    <xf numFmtId="0" fontId="6" fillId="0" borderId="97" xfId="0" applyFont="1" applyBorder="1" applyAlignment="1">
      <alignment horizontal="distributed" vertical="center"/>
    </xf>
    <xf numFmtId="0" fontId="22" fillId="0" borderId="0" xfId="0" applyFont="1" applyFill="1" applyAlignment="1">
      <alignment horizontal="distributed" vertical="top"/>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1" fillId="0" borderId="0" xfId="0" applyFont="1" applyFill="1" applyAlignment="1">
      <alignment horizontal="right" vertical="center"/>
    </xf>
    <xf numFmtId="0" fontId="27" fillId="0" borderId="0" xfId="0" applyFont="1" applyFill="1" applyAlignment="1" applyProtection="1">
      <alignment horizontal="center" vertical="center"/>
      <protection locked="0"/>
    </xf>
    <xf numFmtId="0" fontId="1" fillId="0" borderId="0" xfId="0" applyFont="1" applyFill="1" applyAlignment="1">
      <alignment horizontal="left" vertical="center"/>
    </xf>
    <xf numFmtId="0" fontId="1" fillId="0" borderId="0" xfId="0" applyFont="1" applyFill="1" applyAlignment="1" quotePrefix="1">
      <alignment horizontal="center" vertical="center"/>
    </xf>
    <xf numFmtId="0" fontId="1" fillId="0" borderId="0" xfId="0" applyFont="1" applyFill="1" applyBorder="1" applyAlignment="1">
      <alignment horizontal="distributed"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Alignment="1">
      <alignment horizontal="distributed" vertical="center"/>
    </xf>
    <xf numFmtId="0" fontId="1" fillId="0" borderId="30" xfId="0" applyFont="1" applyFill="1" applyBorder="1" applyAlignment="1">
      <alignment vertical="center"/>
    </xf>
    <xf numFmtId="0" fontId="4" fillId="0" borderId="0" xfId="0" applyFont="1" applyFill="1" applyBorder="1" applyAlignment="1">
      <alignment horizontal="distributed" vertical="center"/>
    </xf>
    <xf numFmtId="0" fontId="1" fillId="0" borderId="32" xfId="0" applyFont="1" applyFill="1" applyBorder="1" applyAlignment="1">
      <alignment horizontal="distributed" vertical="center"/>
    </xf>
    <xf numFmtId="0" fontId="4" fillId="0" borderId="14" xfId="0" applyFont="1" applyFill="1" applyBorder="1" applyAlignment="1">
      <alignment horizontal="distributed" vertical="center"/>
    </xf>
    <xf numFmtId="0" fontId="10" fillId="0" borderId="0" xfId="0" applyFont="1" applyFill="1" applyAlignment="1">
      <alignment horizontal="distributed"/>
    </xf>
    <xf numFmtId="0" fontId="1" fillId="0" borderId="14" xfId="0" applyFont="1" applyFill="1" applyBorder="1" applyAlignment="1">
      <alignment horizontal="distributed" vertical="center"/>
    </xf>
    <xf numFmtId="0" fontId="1" fillId="0" borderId="30" xfId="0" applyFont="1" applyBorder="1" applyAlignment="1">
      <alignment horizontal="distributed" vertical="center"/>
    </xf>
    <xf numFmtId="0" fontId="0" fillId="0" borderId="30" xfId="0" applyBorder="1" applyAlignment="1">
      <alignment horizontal="distributed" vertical="center"/>
    </xf>
    <xf numFmtId="0" fontId="1" fillId="0" borderId="11" xfId="0" applyFont="1" applyBorder="1" applyAlignment="1">
      <alignment horizontal="distributed" vertical="center"/>
    </xf>
    <xf numFmtId="0" fontId="0" fillId="0" borderId="13" xfId="0" applyBorder="1" applyAlignment="1">
      <alignment horizontal="distributed" vertical="center"/>
    </xf>
    <xf numFmtId="0" fontId="1" fillId="0" borderId="20" xfId="0" applyFont="1" applyBorder="1" applyAlignment="1">
      <alignment horizontal="distributed" vertical="center"/>
    </xf>
    <xf numFmtId="0" fontId="0" fillId="0" borderId="21" xfId="0" applyBorder="1" applyAlignment="1">
      <alignment horizontal="distributed" vertical="center"/>
    </xf>
    <xf numFmtId="0" fontId="1" fillId="0" borderId="12" xfId="0" applyFont="1" applyBorder="1" applyAlignment="1">
      <alignment horizontal="distributed" vertical="center"/>
    </xf>
    <xf numFmtId="0" fontId="0" fillId="0" borderId="12" xfId="0" applyBorder="1" applyAlignment="1">
      <alignment horizontal="distributed" vertical="center"/>
    </xf>
    <xf numFmtId="0" fontId="1" fillId="0" borderId="13" xfId="0" applyFont="1" applyBorder="1" applyAlignment="1">
      <alignment vertical="center"/>
    </xf>
    <xf numFmtId="0" fontId="0" fillId="0" borderId="13" xfId="0" applyBorder="1" applyAlignment="1">
      <alignment vertical="center"/>
    </xf>
    <xf numFmtId="0" fontId="0" fillId="0" borderId="67" xfId="0" applyBorder="1" applyAlignment="1">
      <alignment vertical="center"/>
    </xf>
    <xf numFmtId="0" fontId="1" fillId="0" borderId="21" xfId="0" applyFont="1" applyBorder="1" applyAlignment="1">
      <alignment horizontal="distributed" vertical="center"/>
    </xf>
    <xf numFmtId="0" fontId="1" fillId="0" borderId="98" xfId="0" applyFont="1" applyBorder="1" applyAlignment="1">
      <alignment horizontal="distributed" vertical="center"/>
    </xf>
    <xf numFmtId="0" fontId="1" fillId="0" borderId="21" xfId="0" applyFont="1" applyBorder="1" applyAlignment="1">
      <alignment vertical="center"/>
    </xf>
    <xf numFmtId="0" fontId="0" fillId="0" borderId="21" xfId="0" applyBorder="1" applyAlignment="1">
      <alignment vertical="center"/>
    </xf>
    <xf numFmtId="0" fontId="0" fillId="0" borderId="98" xfId="0" applyBorder="1" applyAlignment="1">
      <alignment vertical="center"/>
    </xf>
    <xf numFmtId="0" fontId="1" fillId="0" borderId="13" xfId="0" applyFont="1" applyBorder="1" applyAlignment="1">
      <alignment horizontal="distributed" vertical="center"/>
    </xf>
    <xf numFmtId="0" fontId="1" fillId="0" borderId="11"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67" xfId="0" applyBorder="1" applyAlignment="1" applyProtection="1">
      <alignment vertical="center"/>
      <protection locked="0"/>
    </xf>
    <xf numFmtId="0" fontId="1" fillId="0" borderId="10"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68" xfId="0" applyBorder="1" applyAlignment="1" applyProtection="1">
      <alignment vertical="center"/>
      <protection locked="0"/>
    </xf>
    <xf numFmtId="0" fontId="1" fillId="0" borderId="12" xfId="0" applyFont="1" applyBorder="1" applyAlignment="1">
      <alignment horizontal="distributed" vertical="center" wrapText="1"/>
    </xf>
    <xf numFmtId="0" fontId="0" fillId="0" borderId="12" xfId="0" applyBorder="1" applyAlignment="1">
      <alignment horizontal="distributed"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26" xfId="0" applyFont="1" applyBorder="1" applyAlignment="1">
      <alignment horizontal="distributed" vertical="center"/>
    </xf>
    <xf numFmtId="0" fontId="0" fillId="0" borderId="19" xfId="0" applyBorder="1" applyAlignment="1">
      <alignment horizontal="distributed" vertical="center"/>
    </xf>
    <xf numFmtId="0" fontId="1" fillId="0" borderId="10" xfId="0" applyFont="1" applyBorder="1" applyAlignment="1">
      <alignment horizontal="distributed" vertical="center"/>
    </xf>
    <xf numFmtId="0" fontId="1" fillId="0" borderId="10" xfId="0" applyFont="1" applyBorder="1" applyAlignment="1" quotePrefix="1">
      <alignment horizontal="distributed" vertical="center"/>
    </xf>
    <xf numFmtId="0" fontId="1"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98" xfId="0" applyBorder="1" applyAlignment="1">
      <alignment horizontal="distributed" vertical="center"/>
    </xf>
    <xf numFmtId="0" fontId="6" fillId="0" borderId="11"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3" fillId="0" borderId="30" xfId="0" applyFont="1" applyBorder="1" applyAlignment="1">
      <alignment horizontal="center" vertical="center"/>
    </xf>
    <xf numFmtId="0" fontId="1" fillId="0" borderId="14" xfId="0" applyFont="1"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1" fillId="0" borderId="12" xfId="0" applyFont="1" applyBorder="1" applyAlignment="1">
      <alignment vertical="center"/>
    </xf>
    <xf numFmtId="0" fontId="0" fillId="0" borderId="12" xfId="0" applyBorder="1" applyAlignment="1">
      <alignment vertical="center"/>
    </xf>
    <xf numFmtId="0" fontId="0" fillId="0" borderId="68" xfId="0" applyBorder="1" applyAlignment="1">
      <alignment vertical="center"/>
    </xf>
    <xf numFmtId="0" fontId="1" fillId="0" borderId="30" xfId="0" applyFont="1" applyBorder="1" applyAlignment="1" quotePrefix="1">
      <alignment horizontal="distributed" vertical="center"/>
    </xf>
    <xf numFmtId="0" fontId="6" fillId="0" borderId="10"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0" xfId="0" applyFont="1" applyBorder="1" applyAlignment="1" applyProtection="1">
      <alignment horizontal="distributed" vertical="center"/>
      <protection/>
    </xf>
    <xf numFmtId="0" fontId="6" fillId="0" borderId="13"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7" fillId="0" borderId="6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98"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98" xfId="0" applyFont="1" applyBorder="1" applyAlignment="1" applyProtection="1">
      <alignment vertical="center"/>
      <protection locked="0"/>
    </xf>
    <xf numFmtId="0" fontId="8" fillId="0" borderId="30"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7" fillId="0" borderId="30" xfId="0" applyFont="1" applyBorder="1" applyAlignment="1">
      <alignment vertical="center"/>
    </xf>
    <xf numFmtId="0" fontId="6"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15" xfId="0" applyFont="1" applyBorder="1" applyAlignment="1" applyProtection="1">
      <alignment vertical="center"/>
      <protection/>
    </xf>
    <xf numFmtId="0" fontId="6" fillId="0" borderId="14" xfId="0" applyFont="1" applyBorder="1" applyAlignment="1" applyProtection="1">
      <alignment vertical="center"/>
      <protection/>
    </xf>
    <xf numFmtId="0" fontId="7" fillId="0" borderId="30"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6" fillId="0" borderId="28" xfId="0" applyFont="1" applyBorder="1" applyAlignment="1" applyProtection="1">
      <alignment vertical="center"/>
      <protection locked="0"/>
    </xf>
    <xf numFmtId="0" fontId="0" fillId="0" borderId="28" xfId="0" applyBorder="1" applyAlignment="1" applyProtection="1">
      <alignment vertical="center"/>
      <protection locked="0"/>
    </xf>
    <xf numFmtId="0" fontId="6"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6" fillId="0" borderId="27" xfId="0" applyFont="1" applyBorder="1" applyAlignment="1" applyProtection="1">
      <alignment vertical="center"/>
      <protection locked="0"/>
    </xf>
    <xf numFmtId="0" fontId="0" fillId="0" borderId="27" xfId="0" applyBorder="1" applyAlignment="1" applyProtection="1">
      <alignment vertical="center"/>
      <protection locked="0"/>
    </xf>
    <xf numFmtId="0" fontId="6" fillId="0" borderId="35" xfId="0" applyFont="1" applyBorder="1" applyAlignment="1">
      <alignment horizontal="distributed" vertical="center"/>
    </xf>
    <xf numFmtId="0" fontId="0" fillId="0" borderId="35" xfId="0" applyBorder="1" applyAlignment="1">
      <alignment horizontal="distributed" vertical="center"/>
    </xf>
    <xf numFmtId="0" fontId="6" fillId="0" borderId="29" xfId="0" applyFont="1" applyBorder="1" applyAlignment="1" applyProtection="1">
      <alignment horizontal="distributed" vertical="center" wrapText="1"/>
      <protection/>
    </xf>
    <xf numFmtId="0" fontId="6" fillId="0" borderId="30" xfId="0" applyFont="1" applyBorder="1" applyAlignment="1" applyProtection="1">
      <alignment horizontal="distributed" vertical="center" wrapText="1"/>
      <protection/>
    </xf>
    <xf numFmtId="0" fontId="6" fillId="0" borderId="31" xfId="0" applyFont="1" applyBorder="1" applyAlignment="1" applyProtection="1">
      <alignment horizontal="distributed" vertical="center" wrapText="1"/>
      <protection/>
    </xf>
    <xf numFmtId="0" fontId="6" fillId="0" borderId="29"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6" fillId="0" borderId="15" xfId="0" applyFont="1" applyBorder="1" applyAlignment="1">
      <alignment vertical="center"/>
    </xf>
    <xf numFmtId="0" fontId="6" fillId="0" borderId="14" xfId="0" applyFont="1" applyBorder="1" applyAlignment="1">
      <alignment vertical="center"/>
    </xf>
    <xf numFmtId="0" fontId="6" fillId="0" borderId="30" xfId="0" applyFont="1" applyBorder="1" applyAlignment="1">
      <alignment horizontal="distributed"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26"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17" xfId="0" applyFont="1" applyBorder="1" applyAlignment="1" applyProtection="1">
      <alignment vertical="center" wrapText="1" shrinkToFit="1"/>
      <protection locked="0"/>
    </xf>
    <xf numFmtId="0" fontId="6" fillId="0" borderId="28" xfId="0" applyFont="1" applyBorder="1" applyAlignment="1" applyProtection="1">
      <alignment vertical="center" wrapText="1" shrinkToFit="1"/>
      <protection locked="0"/>
    </xf>
    <xf numFmtId="0" fontId="6" fillId="0" borderId="27" xfId="0" applyFont="1" applyBorder="1" applyAlignment="1" applyProtection="1">
      <alignment vertical="center" wrapText="1" shrinkToFit="1"/>
      <protection locked="0"/>
    </xf>
    <xf numFmtId="0" fontId="6" fillId="0" borderId="99" xfId="0" applyFont="1" applyBorder="1" applyAlignment="1" applyProtection="1">
      <alignment vertical="center"/>
      <protection locked="0"/>
    </xf>
    <xf numFmtId="0" fontId="6" fillId="0" borderId="100" xfId="0" applyFont="1" applyBorder="1" applyAlignment="1" applyProtection="1">
      <alignment vertical="center"/>
      <protection locked="0"/>
    </xf>
    <xf numFmtId="0" fontId="6" fillId="0" borderId="101" xfId="0" applyFont="1" applyBorder="1" applyAlignment="1" applyProtection="1">
      <alignment vertical="center"/>
      <protection locked="0"/>
    </xf>
    <xf numFmtId="0" fontId="6" fillId="0" borderId="17"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6" fillId="0" borderId="18" xfId="0" applyFont="1" applyBorder="1" applyAlignment="1">
      <alignment vertical="center"/>
    </xf>
    <xf numFmtId="0" fontId="0" fillId="0" borderId="15" xfId="0" applyBorder="1" applyAlignment="1">
      <alignment vertical="center"/>
    </xf>
    <xf numFmtId="0" fontId="6" fillId="0" borderId="27" xfId="0" applyFont="1" applyBorder="1" applyAlignment="1" applyProtection="1">
      <alignment vertical="center" shrinkToFit="1"/>
      <protection locked="0"/>
    </xf>
    <xf numFmtId="0" fontId="0" fillId="0" borderId="27" xfId="0" applyBorder="1" applyAlignment="1" applyProtection="1">
      <alignment vertical="center" shrinkToFit="1"/>
      <protection locked="0"/>
    </xf>
    <xf numFmtId="0" fontId="6" fillId="0" borderId="28" xfId="0" applyFont="1" applyBorder="1" applyAlignment="1" applyProtection="1">
      <alignment vertical="center" shrinkToFit="1"/>
      <protection locked="0"/>
    </xf>
    <xf numFmtId="0" fontId="0" fillId="0" borderId="28" xfId="0" applyBorder="1" applyAlignment="1" applyProtection="1">
      <alignment vertical="center" shrinkToFit="1"/>
      <protection locked="0"/>
    </xf>
    <xf numFmtId="57" fontId="6" fillId="0" borderId="27" xfId="0" applyNumberFormat="1" applyFont="1" applyBorder="1" applyAlignment="1" applyProtection="1">
      <alignment vertical="center" shrinkToFit="1"/>
      <protection locked="0"/>
    </xf>
    <xf numFmtId="0" fontId="26" fillId="0" borderId="29" xfId="0" applyFont="1" applyBorder="1" applyAlignment="1">
      <alignment horizontal="distributed" vertical="center"/>
    </xf>
    <xf numFmtId="0" fontId="0" fillId="0" borderId="31" xfId="0" applyBorder="1" applyAlignment="1">
      <alignment horizontal="distributed" vertical="center"/>
    </xf>
    <xf numFmtId="0" fontId="0" fillId="0" borderId="14" xfId="0" applyBorder="1" applyAlignment="1" applyProtection="1">
      <alignment vertical="center"/>
      <protection/>
    </xf>
    <xf numFmtId="0" fontId="6" fillId="0" borderId="18" xfId="0" applyFont="1" applyBorder="1" applyAlignment="1" applyProtection="1">
      <alignment vertical="center"/>
      <protection/>
    </xf>
    <xf numFmtId="0" fontId="0" fillId="0" borderId="15" xfId="0" applyBorder="1" applyAlignment="1" applyProtection="1">
      <alignment vertical="center"/>
      <protection/>
    </xf>
    <xf numFmtId="0" fontId="26" fillId="0" borderId="29" xfId="0" applyFont="1" applyBorder="1" applyAlignment="1" applyProtection="1">
      <alignment horizontal="distributed" vertical="center"/>
      <protection/>
    </xf>
    <xf numFmtId="0" fontId="0" fillId="0" borderId="30" xfId="0" applyBorder="1" applyAlignment="1" applyProtection="1">
      <alignment horizontal="distributed" vertical="center"/>
      <protection/>
    </xf>
    <xf numFmtId="0" fontId="0" fillId="0" borderId="31" xfId="0" applyBorder="1" applyAlignment="1" applyProtection="1">
      <alignment horizontal="distributed" vertical="center"/>
      <protection/>
    </xf>
    <xf numFmtId="0" fontId="6" fillId="0" borderId="32" xfId="0" applyFont="1" applyBorder="1" applyAlignment="1" applyProtection="1">
      <alignment horizontal="distributed" vertical="center"/>
      <protection/>
    </xf>
    <xf numFmtId="0" fontId="6" fillId="0" borderId="16" xfId="0" applyFont="1" applyBorder="1" applyAlignment="1">
      <alignment vertical="center" wrapText="1"/>
    </xf>
    <xf numFmtId="0" fontId="6" fillId="0" borderId="34" xfId="0" applyFont="1" applyBorder="1" applyAlignment="1">
      <alignment vertical="center" wrapText="1"/>
    </xf>
    <xf numFmtId="0" fontId="0" fillId="0" borderId="33" xfId="0" applyBorder="1" applyAlignment="1">
      <alignment vertical="center" wrapText="1"/>
    </xf>
    <xf numFmtId="0" fontId="0" fillId="0" borderId="37" xfId="0" applyBorder="1" applyAlignment="1">
      <alignment vertical="center" wrapText="1"/>
    </xf>
    <xf numFmtId="0" fontId="6" fillId="0" borderId="29" xfId="0" applyFont="1" applyBorder="1" applyAlignment="1" applyProtection="1">
      <alignment horizontal="distributed" vertical="center"/>
      <protection locked="0"/>
    </xf>
    <xf numFmtId="0" fontId="0" fillId="0" borderId="30" xfId="0"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24" fillId="0" borderId="15" xfId="0" applyFont="1" applyBorder="1" applyAlignment="1">
      <alignment horizontal="distributed" vertical="center" wrapText="1"/>
    </xf>
    <xf numFmtId="0" fontId="24" fillId="0" borderId="14" xfId="0" applyFont="1" applyBorder="1" applyAlignment="1">
      <alignment horizontal="distributed" vertical="center" wrapText="1"/>
    </xf>
    <xf numFmtId="0" fontId="24" fillId="0" borderId="18" xfId="0" applyFont="1" applyBorder="1" applyAlignment="1">
      <alignment horizontal="distributed" vertical="center" wrapText="1"/>
    </xf>
    <xf numFmtId="0" fontId="24" fillId="0" borderId="33" xfId="0" applyFont="1" applyBorder="1" applyAlignment="1">
      <alignment horizontal="distributed" vertical="center" wrapText="1"/>
    </xf>
    <xf numFmtId="0" fontId="24" fillId="0" borderId="32" xfId="0" applyFont="1" applyBorder="1" applyAlignment="1">
      <alignment horizontal="distributed" vertical="center" wrapText="1"/>
    </xf>
    <xf numFmtId="0" fontId="24" fillId="0" borderId="37" xfId="0" applyFont="1" applyBorder="1" applyAlignment="1">
      <alignment horizontal="distributed" vertical="center" wrapText="1"/>
    </xf>
    <xf numFmtId="0" fontId="6" fillId="0" borderId="16" xfId="0" applyFont="1" applyBorder="1" applyAlignment="1">
      <alignment horizontal="distributed" vertical="center"/>
    </xf>
    <xf numFmtId="0" fontId="6" fillId="0" borderId="34" xfId="0" applyFont="1" applyBorder="1" applyAlignment="1">
      <alignment horizontal="distributed" vertical="center"/>
    </xf>
    <xf numFmtId="0" fontId="0" fillId="0" borderId="33" xfId="0" applyBorder="1" applyAlignment="1">
      <alignment horizontal="distributed" vertical="center"/>
    </xf>
    <xf numFmtId="0" fontId="0" fillId="0" borderId="37" xfId="0" applyBorder="1" applyAlignment="1">
      <alignment horizontal="distributed" vertical="center"/>
    </xf>
    <xf numFmtId="0" fontId="6" fillId="0" borderId="0" xfId="0" applyFont="1" applyBorder="1" applyAlignment="1">
      <alignment horizontal="distributed" vertical="center"/>
    </xf>
    <xf numFmtId="0" fontId="6" fillId="0" borderId="33" xfId="0" applyFont="1" applyBorder="1" applyAlignment="1">
      <alignment horizontal="distributed" vertical="center"/>
    </xf>
    <xf numFmtId="0" fontId="6" fillId="0" borderId="32" xfId="0" applyFont="1" applyBorder="1" applyAlignment="1">
      <alignment horizontal="distributed" vertical="center"/>
    </xf>
    <xf numFmtId="0" fontId="6" fillId="0" borderId="37" xfId="0" applyFont="1" applyBorder="1" applyAlignment="1">
      <alignment horizontal="distributed" vertical="center"/>
    </xf>
    <xf numFmtId="0" fontId="6" fillId="0" borderId="36" xfId="0" applyFont="1" applyBorder="1" applyAlignment="1" applyProtection="1">
      <alignment vertical="center" wrapText="1" shrinkToFit="1"/>
      <protection locked="0"/>
    </xf>
    <xf numFmtId="0" fontId="6" fillId="0" borderId="15" xfId="0" applyFont="1" applyBorder="1" applyAlignment="1">
      <alignment horizontal="distributed" vertical="center"/>
    </xf>
    <xf numFmtId="0" fontId="4" fillId="0" borderId="14" xfId="0" applyFont="1" applyBorder="1" applyAlignment="1">
      <alignment horizontal="distributed" vertical="center"/>
    </xf>
    <xf numFmtId="0" fontId="6" fillId="0" borderId="14" xfId="0" applyFont="1" applyBorder="1" applyAlignment="1">
      <alignment horizontal="distributed" vertical="center"/>
    </xf>
    <xf numFmtId="0" fontId="6" fillId="0" borderId="10" xfId="0" applyFont="1" applyBorder="1" applyAlignment="1" applyProtection="1">
      <alignment horizontal="distributed" vertical="center"/>
      <protection locked="0"/>
    </xf>
    <xf numFmtId="0" fontId="4" fillId="0" borderId="12" xfId="0" applyFont="1" applyBorder="1" applyAlignment="1" applyProtection="1">
      <alignment horizontal="distributed" vertical="center"/>
      <protection locked="0"/>
    </xf>
    <xf numFmtId="0" fontId="4" fillId="0" borderId="68" xfId="0" applyFont="1" applyBorder="1" applyAlignment="1" applyProtection="1">
      <alignment horizontal="distributed" vertical="center"/>
      <protection locked="0"/>
    </xf>
    <xf numFmtId="0" fontId="6" fillId="0" borderId="12" xfId="0" applyFont="1" applyBorder="1" applyAlignment="1" applyProtection="1">
      <alignment horizontal="distributed" vertical="center"/>
      <protection locked="0"/>
    </xf>
    <xf numFmtId="0" fontId="6" fillId="0" borderId="20" xfId="0" applyFont="1" applyBorder="1" applyAlignment="1" applyProtection="1">
      <alignment horizontal="distributed" vertical="center"/>
      <protection locked="0"/>
    </xf>
    <xf numFmtId="0" fontId="4" fillId="0" borderId="21" xfId="0" applyFont="1" applyBorder="1" applyAlignment="1" applyProtection="1">
      <alignment horizontal="distributed" vertical="center"/>
      <protection locked="0"/>
    </xf>
    <xf numFmtId="0" fontId="4" fillId="0" borderId="98" xfId="0" applyFont="1" applyBorder="1" applyAlignment="1" applyProtection="1">
      <alignment horizontal="distributed" vertical="center"/>
      <protection locked="0"/>
    </xf>
    <xf numFmtId="0" fontId="6" fillId="0" borderId="21" xfId="0" applyFont="1" applyBorder="1" applyAlignment="1" applyProtection="1">
      <alignment horizontal="distributed" vertical="center"/>
      <protection locked="0"/>
    </xf>
    <xf numFmtId="0" fontId="6" fillId="0" borderId="11" xfId="0" applyFont="1" applyBorder="1" applyAlignment="1" applyProtection="1">
      <alignment horizontal="distributed" vertical="center"/>
      <protection locked="0"/>
    </xf>
    <xf numFmtId="0" fontId="4" fillId="0" borderId="13" xfId="0" applyFont="1" applyBorder="1" applyAlignment="1" applyProtection="1">
      <alignment horizontal="distributed" vertical="center"/>
      <protection locked="0"/>
    </xf>
    <xf numFmtId="0" fontId="4" fillId="0" borderId="67" xfId="0" applyFont="1" applyBorder="1" applyAlignment="1" applyProtection="1">
      <alignment horizontal="distributed" vertical="center"/>
      <protection locked="0"/>
    </xf>
    <xf numFmtId="0" fontId="6" fillId="0" borderId="13" xfId="0" applyFont="1" applyBorder="1" applyAlignment="1" applyProtection="1">
      <alignment horizontal="distributed" vertical="center"/>
      <protection locked="0"/>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6" fillId="0" borderId="36" xfId="0" applyFont="1" applyBorder="1" applyAlignment="1" applyProtection="1">
      <alignment vertical="center"/>
      <protection locked="0"/>
    </xf>
    <xf numFmtId="0" fontId="0" fillId="0" borderId="36" xfId="0" applyBorder="1" applyAlignment="1" applyProtection="1">
      <alignment vertical="center"/>
      <protection locked="0"/>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30" xfId="0" applyBorder="1" applyAlignment="1">
      <alignment/>
    </xf>
    <xf numFmtId="0" fontId="0" fillId="0" borderId="31" xfId="0" applyBorder="1" applyAlignment="1">
      <alignment/>
    </xf>
    <xf numFmtId="0" fontId="4" fillId="0" borderId="29" xfId="0" applyFont="1" applyBorder="1" applyAlignment="1">
      <alignment horizontal="distributed" vertical="center"/>
    </xf>
    <xf numFmtId="0" fontId="0" fillId="0" borderId="31" xfId="0" applyFont="1" applyBorder="1" applyAlignment="1">
      <alignment horizontal="distributed" vertical="center"/>
    </xf>
    <xf numFmtId="0" fontId="6" fillId="0" borderId="35" xfId="0" applyFont="1" applyBorder="1" applyAlignment="1">
      <alignment horizontal="distributed" vertical="center" wrapText="1"/>
    </xf>
    <xf numFmtId="0" fontId="6" fillId="0" borderId="33" xfId="0" applyFont="1" applyBorder="1" applyAlignment="1">
      <alignment vertical="center" shrinkToFit="1"/>
    </xf>
    <xf numFmtId="0" fontId="0" fillId="0" borderId="37" xfId="0" applyBorder="1" applyAlignment="1">
      <alignment vertical="center" shrinkToFit="1"/>
    </xf>
    <xf numFmtId="0" fontId="6" fillId="0" borderId="16" xfId="0" applyFont="1" applyBorder="1" applyAlignment="1">
      <alignment horizontal="distributed" vertical="center" wrapText="1"/>
    </xf>
    <xf numFmtId="0" fontId="0" fillId="0" borderId="0" xfId="0" applyBorder="1" applyAlignment="1">
      <alignment horizontal="distributed" vertical="center"/>
    </xf>
    <xf numFmtId="0" fontId="0" fillId="0" borderId="34" xfId="0" applyBorder="1" applyAlignment="1">
      <alignment horizontal="distributed" vertical="center"/>
    </xf>
    <xf numFmtId="0" fontId="0" fillId="0" borderId="33" xfId="0" applyBorder="1" applyAlignment="1">
      <alignment horizontal="distributed" vertical="center"/>
    </xf>
    <xf numFmtId="0" fontId="0" fillId="0" borderId="32" xfId="0" applyBorder="1" applyAlignment="1">
      <alignment horizontal="distributed" vertical="center"/>
    </xf>
    <xf numFmtId="0" fontId="0" fillId="0" borderId="37" xfId="0" applyBorder="1" applyAlignment="1">
      <alignment horizontal="distributed" vertical="center"/>
    </xf>
    <xf numFmtId="0" fontId="6" fillId="0" borderId="33" xfId="0" applyFont="1" applyBorder="1" applyAlignment="1" applyProtection="1">
      <alignment horizontal="distributed" vertical="center" wrapText="1"/>
      <protection locked="0"/>
    </xf>
    <xf numFmtId="0" fontId="0" fillId="0" borderId="32" xfId="0" applyBorder="1" applyAlignment="1" applyProtection="1">
      <alignment horizontal="distributed" vertical="center" wrapText="1"/>
      <protection locked="0"/>
    </xf>
    <xf numFmtId="0" fontId="0" fillId="0" borderId="37" xfId="0" applyBorder="1" applyAlignment="1" applyProtection="1">
      <alignment horizontal="distributed" vertical="center" wrapText="1"/>
      <protection locked="0"/>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6" fillId="0" borderId="15" xfId="0" applyFont="1" applyBorder="1" applyAlignment="1" quotePrefix="1">
      <alignment horizontal="center" vertical="center"/>
    </xf>
    <xf numFmtId="0" fontId="0" fillId="0" borderId="33" xfId="0" applyBorder="1" applyAlignment="1">
      <alignment horizontal="center" vertical="center"/>
    </xf>
    <xf numFmtId="0" fontId="0" fillId="0" borderId="32" xfId="0" applyBorder="1" applyAlignment="1">
      <alignment vertical="center"/>
    </xf>
    <xf numFmtId="0" fontId="0" fillId="0" borderId="37" xfId="0" applyBorder="1" applyAlignment="1">
      <alignment vertical="center"/>
    </xf>
    <xf numFmtId="0" fontId="6" fillId="0" borderId="95" xfId="0" applyFont="1" applyBorder="1" applyAlignment="1">
      <alignment horizontal="distributed" vertical="center"/>
    </xf>
    <xf numFmtId="0" fontId="0" fillId="0" borderId="96" xfId="0" applyBorder="1" applyAlignment="1">
      <alignment horizontal="distributed" vertical="center"/>
    </xf>
    <xf numFmtId="0" fontId="0" fillId="0" borderId="21" xfId="0" applyBorder="1" applyAlignment="1" applyProtection="1">
      <alignment vertical="center"/>
      <protection locked="0"/>
    </xf>
    <xf numFmtId="0" fontId="0" fillId="0" borderId="98" xfId="0" applyBorder="1" applyAlignment="1" applyProtection="1">
      <alignment vertical="center"/>
      <protection locked="0"/>
    </xf>
    <xf numFmtId="0" fontId="6" fillId="0" borderId="29" xfId="0" applyFont="1" applyBorder="1" applyAlignment="1">
      <alignment vertical="center" shrinkToFit="1"/>
    </xf>
    <xf numFmtId="0" fontId="0" fillId="0" borderId="31" xfId="0" applyBorder="1" applyAlignment="1">
      <alignment vertical="center" shrinkToFit="1"/>
    </xf>
    <xf numFmtId="0" fontId="6" fillId="0" borderId="29" xfId="0" applyFont="1" applyBorder="1" applyAlignment="1" applyProtection="1">
      <alignment horizontal="distributed" vertical="center" wrapText="1"/>
      <protection locked="0"/>
    </xf>
    <xf numFmtId="0" fontId="0" fillId="0" borderId="30" xfId="0" applyBorder="1" applyAlignment="1" applyProtection="1">
      <alignment horizontal="distributed" vertical="center" wrapText="1"/>
      <protection locked="0"/>
    </xf>
    <xf numFmtId="0" fontId="0" fillId="0" borderId="31" xfId="0" applyBorder="1" applyAlignment="1" applyProtection="1">
      <alignment horizontal="distributed" vertical="center" wrapText="1"/>
      <protection locked="0"/>
    </xf>
    <xf numFmtId="0" fontId="6" fillId="0" borderId="16" xfId="0" applyFont="1" applyBorder="1" applyAlignment="1">
      <alignment horizontal="distributed" vertical="center"/>
    </xf>
    <xf numFmtId="0" fontId="6" fillId="0" borderId="33" xfId="0" applyFont="1" applyBorder="1" applyAlignment="1">
      <alignment horizontal="center" vertical="center" shrinkToFit="1"/>
    </xf>
    <xf numFmtId="0" fontId="0" fillId="0" borderId="32" xfId="0" applyBorder="1" applyAlignment="1">
      <alignment horizontal="center" vertical="center" shrinkToFit="1"/>
    </xf>
    <xf numFmtId="0" fontId="0" fillId="0" borderId="37" xfId="0" applyBorder="1" applyAlignment="1">
      <alignment horizontal="center" vertical="center" shrinkToFit="1"/>
    </xf>
    <xf numFmtId="0" fontId="0" fillId="0" borderId="13" xfId="0" applyBorder="1" applyAlignment="1" applyProtection="1">
      <alignment vertical="center" wrapText="1" shrinkToFit="1"/>
      <protection locked="0"/>
    </xf>
    <xf numFmtId="0" fontId="0" fillId="0" borderId="67" xfId="0" applyBorder="1" applyAlignment="1" applyProtection="1">
      <alignment vertical="center" wrapText="1" shrinkToFit="1"/>
      <protection locked="0"/>
    </xf>
    <xf numFmtId="0" fontId="0" fillId="0" borderId="12" xfId="0" applyBorder="1" applyAlignment="1" applyProtection="1">
      <alignment vertical="center" wrapText="1" shrinkToFit="1"/>
      <protection locked="0"/>
    </xf>
    <xf numFmtId="0" fontId="0" fillId="0" borderId="68" xfId="0" applyBorder="1" applyAlignment="1" applyProtection="1">
      <alignment vertical="center" wrapText="1" shrinkToFit="1"/>
      <protection locked="0"/>
    </xf>
    <xf numFmtId="0" fontId="0" fillId="0" borderId="19" xfId="0" applyBorder="1" applyAlignment="1" applyProtection="1">
      <alignment vertical="center" wrapText="1" shrinkToFit="1"/>
      <protection locked="0"/>
    </xf>
    <xf numFmtId="0" fontId="0" fillId="0" borderId="38" xfId="0" applyBorder="1" applyAlignment="1" applyProtection="1">
      <alignment vertical="center" wrapText="1" shrinkToFit="1"/>
      <protection locked="0"/>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15" xfId="0" applyFont="1" applyBorder="1" applyAlignment="1">
      <alignment horizontal="distributed" vertical="center"/>
    </xf>
    <xf numFmtId="0" fontId="6" fillId="0" borderId="18" xfId="0" applyFont="1" applyBorder="1" applyAlignment="1">
      <alignment horizontal="distributed" vertical="center"/>
    </xf>
    <xf numFmtId="0" fontId="6" fillId="0" borderId="14" xfId="0" applyFont="1" applyBorder="1" applyAlignment="1">
      <alignment horizontal="distributed" vertical="center" wrapText="1"/>
    </xf>
    <xf numFmtId="0" fontId="0" fillId="0" borderId="18" xfId="0" applyBorder="1" applyAlignment="1">
      <alignment horizontal="distributed" vertical="center"/>
    </xf>
    <xf numFmtId="0" fontId="6" fillId="0" borderId="15" xfId="0" applyFont="1" applyBorder="1" applyAlignment="1">
      <alignment vertical="center" shrinkToFit="1"/>
    </xf>
    <xf numFmtId="0" fontId="0" fillId="0" borderId="14" xfId="0" applyBorder="1" applyAlignment="1">
      <alignment vertical="center" shrinkToFit="1"/>
    </xf>
    <xf numFmtId="0" fontId="0" fillId="0" borderId="18" xfId="0" applyBorder="1" applyAlignment="1">
      <alignment vertical="center" shrinkToFit="1"/>
    </xf>
    <xf numFmtId="0" fontId="6" fillId="0" borderId="14" xfId="0" applyFont="1" applyBorder="1" applyAlignment="1">
      <alignment horizontal="distributed" vertical="center"/>
    </xf>
    <xf numFmtId="0" fontId="1" fillId="0" borderId="15" xfId="0" applyFont="1" applyBorder="1" applyAlignment="1" quotePrefix="1">
      <alignment vertical="center"/>
    </xf>
    <xf numFmtId="0" fontId="12" fillId="0" borderId="33" xfId="0" applyFont="1" applyBorder="1" applyAlignment="1">
      <alignment vertical="center"/>
    </xf>
    <xf numFmtId="0" fontId="6" fillId="0" borderId="14" xfId="0" applyFont="1" applyBorder="1" applyAlignment="1">
      <alignment vertical="center" shrinkToFit="1"/>
    </xf>
    <xf numFmtId="0" fontId="0" fillId="0" borderId="32" xfId="0" applyBorder="1" applyAlignment="1">
      <alignment vertical="center" shrinkToFit="1"/>
    </xf>
    <xf numFmtId="0" fontId="6" fillId="0" borderId="29" xfId="0" applyFont="1" applyBorder="1" applyAlignment="1">
      <alignment horizontal="distributed" vertical="center" shrinkToFit="1"/>
    </xf>
    <xf numFmtId="0" fontId="0" fillId="0" borderId="31" xfId="0" applyBorder="1" applyAlignment="1">
      <alignment horizontal="distributed" vertical="center" shrinkToFit="1"/>
    </xf>
    <xf numFmtId="0" fontId="6" fillId="0" borderId="33" xfId="0" applyFont="1" applyBorder="1" applyAlignment="1">
      <alignment horizontal="distributed" vertical="center"/>
    </xf>
    <xf numFmtId="0" fontId="6" fillId="0" borderId="32" xfId="0" applyFont="1" applyBorder="1" applyAlignment="1">
      <alignment horizontal="distributed" vertical="center"/>
    </xf>
    <xf numFmtId="0" fontId="6" fillId="0" borderId="37" xfId="0" applyFont="1" applyBorder="1" applyAlignment="1">
      <alignment horizontal="distributed" vertical="center"/>
    </xf>
    <xf numFmtId="0" fontId="6" fillId="0" borderId="11" xfId="0" applyFont="1" applyBorder="1" applyAlignment="1">
      <alignment horizontal="distributed" vertical="center"/>
    </xf>
    <xf numFmtId="0" fontId="4" fillId="0" borderId="13" xfId="0" applyFont="1" applyBorder="1" applyAlignment="1">
      <alignment horizontal="distributed" vertical="center"/>
    </xf>
    <xf numFmtId="0" fontId="0" fillId="0" borderId="67" xfId="0" applyBorder="1" applyAlignment="1">
      <alignment horizontal="distributed" vertical="center"/>
    </xf>
    <xf numFmtId="0" fontId="6" fillId="0" borderId="102" xfId="0" applyFont="1" applyBorder="1" applyAlignment="1" applyProtection="1">
      <alignment horizontal="distributed" vertical="center"/>
      <protection locked="0"/>
    </xf>
    <xf numFmtId="0" fontId="4" fillId="0" borderId="103" xfId="0" applyFont="1" applyBorder="1" applyAlignment="1" applyProtection="1">
      <alignment horizontal="distributed" vertical="center"/>
      <protection locked="0"/>
    </xf>
    <xf numFmtId="0" fontId="0" fillId="0" borderId="103" xfId="0" applyBorder="1" applyAlignment="1" applyProtection="1">
      <alignment horizontal="distributed" vertical="center"/>
      <protection locked="0"/>
    </xf>
    <xf numFmtId="0" fontId="0" fillId="0" borderId="104" xfId="0" applyBorder="1" applyAlignment="1" applyProtection="1">
      <alignment horizontal="distributed" vertical="center"/>
      <protection locked="0"/>
    </xf>
    <xf numFmtId="0" fontId="6" fillId="0" borderId="105" xfId="0" applyFont="1" applyBorder="1" applyAlignment="1" applyProtection="1">
      <alignment horizontal="distributed" vertical="center"/>
      <protection locked="0"/>
    </xf>
    <xf numFmtId="0" fontId="4" fillId="0" borderId="106" xfId="0" applyFont="1" applyBorder="1" applyAlignment="1" applyProtection="1">
      <alignment horizontal="distributed" vertical="center"/>
      <protection locked="0"/>
    </xf>
    <xf numFmtId="0" fontId="0" fillId="0" borderId="106" xfId="0" applyBorder="1" applyAlignment="1" applyProtection="1">
      <alignment horizontal="distributed" vertical="center"/>
      <protection locked="0"/>
    </xf>
    <xf numFmtId="0" fontId="0" fillId="0" borderId="107" xfId="0" applyBorder="1" applyAlignment="1" applyProtection="1">
      <alignment horizontal="distributed" vertical="center"/>
      <protection locked="0"/>
    </xf>
    <xf numFmtId="0" fontId="6" fillId="0" borderId="103" xfId="0" applyFont="1" applyBorder="1" applyAlignment="1">
      <alignment horizontal="distributed" vertical="center"/>
    </xf>
    <xf numFmtId="0" fontId="0" fillId="0" borderId="104" xfId="0" applyBorder="1" applyAlignment="1">
      <alignment horizontal="distributed" vertical="center"/>
    </xf>
    <xf numFmtId="0" fontId="6" fillId="0" borderId="106" xfId="0" applyFont="1" applyBorder="1" applyAlignment="1">
      <alignment horizontal="distributed" vertical="center"/>
    </xf>
    <xf numFmtId="0" fontId="0" fillId="0" borderId="107" xfId="0" applyBorder="1" applyAlignment="1">
      <alignment horizontal="distributed" vertical="center"/>
    </xf>
    <xf numFmtId="0" fontId="6" fillId="0" borderId="21" xfId="0" applyFont="1" applyBorder="1" applyAlignment="1">
      <alignment horizontal="distributed" vertical="center"/>
    </xf>
    <xf numFmtId="0" fontId="6" fillId="0" borderId="13" xfId="0" applyFont="1" applyBorder="1" applyAlignment="1">
      <alignment horizontal="distributed" vertical="center"/>
    </xf>
    <xf numFmtId="0" fontId="6" fillId="0" borderId="67" xfId="0" applyFont="1" applyBorder="1" applyAlignment="1">
      <alignment horizontal="distributed" vertical="center"/>
    </xf>
    <xf numFmtId="0" fontId="0" fillId="0" borderId="12" xfId="0" applyBorder="1" applyAlignment="1" applyProtection="1">
      <alignment horizontal="distributed" vertical="center"/>
      <protection locked="0"/>
    </xf>
    <xf numFmtId="0" fontId="0" fillId="0" borderId="68" xfId="0" applyBorder="1" applyAlignment="1" applyProtection="1">
      <alignment horizontal="distributed" vertical="center"/>
      <protection locked="0"/>
    </xf>
    <xf numFmtId="0" fontId="6" fillId="0" borderId="99" xfId="0" applyFont="1" applyBorder="1" applyAlignment="1" applyProtection="1">
      <alignment horizontal="distributed" vertical="center"/>
      <protection locked="0"/>
    </xf>
    <xf numFmtId="0" fontId="4" fillId="0" borderId="100" xfId="0" applyFont="1" applyBorder="1" applyAlignment="1" applyProtection="1">
      <alignment horizontal="distributed" vertical="center"/>
      <protection locked="0"/>
    </xf>
    <xf numFmtId="0" fontId="0" fillId="0" borderId="100" xfId="0" applyBorder="1" applyAlignment="1" applyProtection="1">
      <alignment horizontal="distributed" vertical="center"/>
      <protection locked="0"/>
    </xf>
    <xf numFmtId="0" fontId="0" fillId="0" borderId="101" xfId="0" applyBorder="1" applyAlignment="1" applyProtection="1">
      <alignment horizontal="distributed" vertical="center"/>
      <protection locked="0"/>
    </xf>
    <xf numFmtId="0" fontId="6" fillId="0" borderId="108" xfId="0" applyFont="1" applyBorder="1" applyAlignment="1">
      <alignment horizontal="distributed" vertical="center" shrinkToFit="1"/>
    </xf>
    <xf numFmtId="0" fontId="0" fillId="0" borderId="109" xfId="0" applyBorder="1" applyAlignment="1">
      <alignment horizontal="distributed" vertical="center" shrinkToFit="1"/>
    </xf>
    <xf numFmtId="0" fontId="0" fillId="0" borderId="21" xfId="0" applyBorder="1" applyAlignment="1" applyProtection="1">
      <alignment horizontal="distributed" vertical="center"/>
      <protection locked="0"/>
    </xf>
    <xf numFmtId="0" fontId="0" fillId="0" borderId="98" xfId="0" applyBorder="1" applyAlignment="1" applyProtection="1">
      <alignment horizontal="distributed" vertical="center"/>
      <protection locked="0"/>
    </xf>
    <xf numFmtId="0" fontId="6" fillId="0" borderId="0" xfId="0" applyFont="1" applyBorder="1" applyAlignment="1">
      <alignment horizontal="distributed" vertical="center"/>
    </xf>
    <xf numFmtId="0" fontId="6" fillId="0" borderId="16"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34" xfId="0" applyBorder="1" applyAlignment="1" applyProtection="1">
      <alignment horizontal="distributed" vertical="center"/>
      <protection locked="0"/>
    </xf>
    <xf numFmtId="0" fontId="1" fillId="0" borderId="0" xfId="0" applyFont="1" applyAlignment="1">
      <alignment horizontal="left" vertical="center" shrinkToFit="1"/>
    </xf>
    <xf numFmtId="0" fontId="4" fillId="0" borderId="32" xfId="0" applyFont="1" applyBorder="1" applyAlignment="1">
      <alignment horizontal="distributed" vertical="center"/>
    </xf>
    <xf numFmtId="0" fontId="0" fillId="0" borderId="32" xfId="0" applyBorder="1" applyAlignment="1">
      <alignment horizontal="distributed" vertical="center"/>
    </xf>
    <xf numFmtId="0" fontId="0" fillId="0" borderId="13" xfId="0" applyBorder="1" applyAlignment="1" applyProtection="1">
      <alignment horizontal="distributed" vertical="center"/>
      <protection locked="0"/>
    </xf>
    <xf numFmtId="0" fontId="0" fillId="0" borderId="67" xfId="0" applyBorder="1" applyAlignment="1" applyProtection="1">
      <alignment horizontal="distributed" vertical="center"/>
      <protection locked="0"/>
    </xf>
    <xf numFmtId="0" fontId="31" fillId="0" borderId="16" xfId="0" applyFont="1" applyBorder="1" applyAlignment="1" applyProtection="1">
      <alignment vertical="center" wrapText="1"/>
      <protection/>
    </xf>
    <xf numFmtId="0" fontId="31" fillId="0" borderId="0" xfId="0" applyFont="1" applyBorder="1" applyAlignment="1" applyProtection="1">
      <alignment vertical="center" wrapText="1"/>
      <protection/>
    </xf>
    <xf numFmtId="0" fontId="6" fillId="0" borderId="11" xfId="0" applyFont="1" applyBorder="1" applyAlignment="1" applyProtection="1">
      <alignment vertical="center" wrapText="1" shrinkToFit="1"/>
      <protection locked="0"/>
    </xf>
    <xf numFmtId="0" fontId="6" fillId="0" borderId="13" xfId="0" applyFont="1" applyBorder="1" applyAlignment="1" applyProtection="1">
      <alignment vertical="center" wrapText="1" shrinkToFit="1"/>
      <protection locked="0"/>
    </xf>
    <xf numFmtId="0" fontId="6" fillId="0" borderId="67" xfId="0" applyFont="1" applyBorder="1" applyAlignment="1" applyProtection="1">
      <alignment vertical="center" wrapText="1" shrinkToFit="1"/>
      <protection locked="0"/>
    </xf>
    <xf numFmtId="0" fontId="6" fillId="0" borderId="10" xfId="0" applyFont="1" applyBorder="1" applyAlignment="1" applyProtection="1">
      <alignment vertical="center" wrapText="1" shrinkToFit="1"/>
      <protection locked="0"/>
    </xf>
    <xf numFmtId="0" fontId="6" fillId="0" borderId="12" xfId="0" applyFont="1" applyBorder="1" applyAlignment="1" applyProtection="1">
      <alignment vertical="center" wrapText="1" shrinkToFit="1"/>
      <protection locked="0"/>
    </xf>
    <xf numFmtId="0" fontId="6" fillId="0" borderId="68" xfId="0" applyFont="1" applyBorder="1" applyAlignment="1" applyProtection="1">
      <alignment vertical="center" wrapText="1" shrinkToFit="1"/>
      <protection locked="0"/>
    </xf>
    <xf numFmtId="0" fontId="6" fillId="0" borderId="20" xfId="0" applyFont="1" applyBorder="1" applyAlignment="1" applyProtection="1">
      <alignment vertical="center" wrapText="1" shrinkToFit="1"/>
      <protection locked="0"/>
    </xf>
    <xf numFmtId="0" fontId="6" fillId="0" borderId="21" xfId="0" applyFont="1" applyBorder="1" applyAlignment="1" applyProtection="1">
      <alignment vertical="center" wrapText="1" shrinkToFit="1"/>
      <protection locked="0"/>
    </xf>
    <xf numFmtId="0" fontId="6" fillId="0" borderId="98" xfId="0" applyFont="1" applyBorder="1" applyAlignment="1" applyProtection="1">
      <alignment vertical="center" wrapText="1" shrinkToFit="1"/>
      <protection locked="0"/>
    </xf>
    <xf numFmtId="0" fontId="6" fillId="0" borderId="26" xfId="0" applyFont="1" applyBorder="1" applyAlignment="1" applyProtection="1">
      <alignment vertical="center" wrapText="1" shrinkToFit="1"/>
      <protection locked="0"/>
    </xf>
    <xf numFmtId="0" fontId="6" fillId="0" borderId="19" xfId="0" applyFont="1" applyBorder="1" applyAlignment="1" applyProtection="1">
      <alignment vertical="center" wrapText="1" shrinkToFit="1"/>
      <protection locked="0"/>
    </xf>
    <xf numFmtId="0" fontId="6" fillId="0" borderId="38" xfId="0" applyFont="1" applyBorder="1" applyAlignment="1" applyProtection="1">
      <alignment vertical="center" wrapText="1" shrinkToFit="1"/>
      <protection locked="0"/>
    </xf>
    <xf numFmtId="0" fontId="6" fillId="0" borderId="30" xfId="0" applyFont="1" applyBorder="1" applyAlignment="1" applyProtection="1">
      <alignment horizontal="distributed" vertical="center"/>
      <protection locked="0"/>
    </xf>
    <xf numFmtId="0" fontId="6" fillId="0" borderId="31" xfId="0" applyFont="1" applyBorder="1" applyAlignment="1" applyProtection="1">
      <alignment horizontal="distributed" vertical="center"/>
      <protection locked="0"/>
    </xf>
    <xf numFmtId="0" fontId="6" fillId="0" borderId="15"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97" xfId="0" applyFont="1" applyBorder="1" applyAlignment="1" applyProtection="1">
      <alignment horizontal="distributed" vertical="center"/>
      <protection/>
    </xf>
    <xf numFmtId="0" fontId="6" fillId="0" borderId="96" xfId="0" applyFont="1" applyBorder="1" applyAlignment="1" applyProtection="1">
      <alignment horizontal="distributed" vertical="center"/>
      <protection/>
    </xf>
    <xf numFmtId="0" fontId="6" fillId="0" borderId="15" xfId="0" applyFont="1" applyBorder="1" applyAlignment="1" applyProtection="1">
      <alignment horizontal="distributed" vertical="center"/>
      <protection/>
    </xf>
    <xf numFmtId="0" fontId="6" fillId="0" borderId="14" xfId="0" applyFont="1" applyBorder="1" applyAlignment="1" applyProtection="1">
      <alignment horizontal="distributed" vertical="center"/>
      <protection/>
    </xf>
    <xf numFmtId="0" fontId="6" fillId="0" borderId="18" xfId="0" applyFont="1" applyBorder="1" applyAlignment="1" applyProtection="1">
      <alignment horizontal="distributed" vertical="center"/>
      <protection/>
    </xf>
    <xf numFmtId="0" fontId="6" fillId="0" borderId="33" xfId="0" applyFont="1" applyBorder="1" applyAlignment="1" applyProtection="1">
      <alignment horizontal="distributed" vertical="center"/>
      <protection/>
    </xf>
    <xf numFmtId="0" fontId="6" fillId="0" borderId="37" xfId="0" applyFont="1" applyBorder="1" applyAlignment="1" applyProtection="1">
      <alignment horizontal="distributed" vertical="center"/>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37" xfId="0" applyFont="1" applyBorder="1" applyAlignment="1" applyProtection="1">
      <alignment horizontal="left" vertical="center" wrapText="1"/>
      <protection/>
    </xf>
    <xf numFmtId="0" fontId="6" fillId="0" borderId="33" xfId="0" applyFont="1" applyBorder="1" applyAlignment="1" applyProtection="1">
      <alignment vertical="center" wrapText="1"/>
      <protection/>
    </xf>
    <xf numFmtId="0" fontId="6" fillId="0" borderId="37" xfId="0" applyFont="1" applyBorder="1" applyAlignment="1" applyProtection="1">
      <alignment vertical="center" wrapText="1"/>
      <protection/>
    </xf>
    <xf numFmtId="0" fontId="6" fillId="0" borderId="33" xfId="0" applyFont="1" applyBorder="1" applyAlignment="1">
      <alignment vertical="center" wrapText="1"/>
    </xf>
    <xf numFmtId="0" fontId="6" fillId="0" borderId="97" xfId="0" applyFont="1" applyBorder="1" applyAlignment="1">
      <alignment horizontal="distributed" vertical="center"/>
    </xf>
    <xf numFmtId="0" fontId="6" fillId="0" borderId="96" xfId="0" applyFont="1" applyBorder="1" applyAlignment="1">
      <alignment horizontal="distributed" vertical="center"/>
    </xf>
    <xf numFmtId="0" fontId="0" fillId="0" borderId="14" xfId="0" applyBorder="1" applyAlignment="1">
      <alignment horizontal="distributed" vertical="center"/>
    </xf>
    <xf numFmtId="0" fontId="6" fillId="0" borderId="33" xfId="0" applyFont="1"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1" fillId="0" borderId="15" xfId="0" applyFont="1" applyBorder="1" applyAlignment="1" applyProtection="1">
      <alignment horizontal="distributed" vertical="center" shrinkToFit="1"/>
      <protection/>
    </xf>
    <xf numFmtId="0" fontId="12" fillId="0" borderId="14" xfId="0" applyFont="1" applyBorder="1" applyAlignment="1" applyProtection="1">
      <alignment horizontal="distributed" vertical="center" shrinkToFit="1"/>
      <protection/>
    </xf>
    <xf numFmtId="0" fontId="12" fillId="0" borderId="18" xfId="0" applyFont="1" applyBorder="1" applyAlignment="1" applyProtection="1">
      <alignment horizontal="distributed" vertical="center" shrinkToFit="1"/>
      <protection/>
    </xf>
    <xf numFmtId="0" fontId="0" fillId="0" borderId="18" xfId="0" applyBorder="1" applyAlignment="1" applyProtection="1">
      <alignment horizontal="distributed" vertical="center"/>
      <protection/>
    </xf>
    <xf numFmtId="0" fontId="0" fillId="0" borderId="33" xfId="0"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1" fillId="0" borderId="33" xfId="0" applyFont="1" applyBorder="1" applyAlignment="1" applyProtection="1">
      <alignment horizontal="distributed" vertical="center" shrinkToFit="1"/>
      <protection/>
    </xf>
    <xf numFmtId="0" fontId="12" fillId="0" borderId="32" xfId="0" applyFont="1" applyBorder="1" applyAlignment="1" applyProtection="1">
      <alignment horizontal="distributed" vertical="center" shrinkToFit="1"/>
      <protection/>
    </xf>
    <xf numFmtId="0" fontId="12" fillId="0" borderId="37" xfId="0" applyFont="1" applyBorder="1" applyAlignment="1" applyProtection="1">
      <alignment horizontal="distributed" vertical="center" shrinkToFit="1"/>
      <protection/>
    </xf>
    <xf numFmtId="0" fontId="6" fillId="0" borderId="29" xfId="0" applyFont="1" applyBorder="1" applyAlignment="1">
      <alignment horizontal="distributed" vertical="center"/>
    </xf>
    <xf numFmtId="0" fontId="13" fillId="0" borderId="0" xfId="0" applyFont="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67" xfId="0" applyFont="1" applyBorder="1" applyAlignment="1">
      <alignment vertical="center"/>
    </xf>
    <xf numFmtId="0" fontId="4" fillId="0" borderId="67" xfId="0" applyFont="1" applyBorder="1" applyAlignment="1">
      <alignment horizontal="distributed"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68" xfId="0" applyFont="1" applyBorder="1" applyAlignment="1">
      <alignment vertical="center"/>
    </xf>
    <xf numFmtId="0" fontId="6" fillId="0" borderId="10" xfId="0" applyFont="1" applyBorder="1" applyAlignment="1">
      <alignment horizontal="distributed" vertical="center"/>
    </xf>
    <xf numFmtId="0" fontId="4" fillId="0" borderId="12" xfId="0" applyFont="1" applyBorder="1" applyAlignment="1">
      <alignment horizontal="distributed" vertical="center"/>
    </xf>
    <xf numFmtId="0" fontId="4" fillId="0" borderId="68" xfId="0" applyFont="1" applyBorder="1" applyAlignment="1">
      <alignment horizontal="distributed" vertical="center"/>
    </xf>
    <xf numFmtId="0" fontId="6" fillId="0" borderId="12" xfId="0" applyFont="1" applyBorder="1" applyAlignment="1">
      <alignment horizontal="distributed"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38" xfId="0" applyFont="1" applyBorder="1" applyAlignment="1">
      <alignment vertical="center"/>
    </xf>
    <xf numFmtId="0" fontId="6" fillId="0" borderId="26" xfId="0" applyFont="1" applyBorder="1" applyAlignment="1">
      <alignment horizontal="distributed" vertical="center"/>
    </xf>
    <xf numFmtId="0" fontId="4" fillId="0" borderId="19" xfId="0" applyFont="1" applyBorder="1" applyAlignment="1">
      <alignment horizontal="distributed" vertical="center"/>
    </xf>
    <xf numFmtId="0" fontId="4" fillId="0" borderId="38" xfId="0" applyFont="1" applyBorder="1" applyAlignment="1">
      <alignment horizontal="distributed" vertical="center"/>
    </xf>
    <xf numFmtId="0" fontId="6" fillId="0" borderId="19" xfId="0" applyFont="1" applyBorder="1" applyAlignment="1">
      <alignment horizontal="distributed" vertical="center"/>
    </xf>
    <xf numFmtId="0" fontId="6" fillId="0" borderId="29" xfId="0" applyFont="1" applyBorder="1" applyAlignment="1">
      <alignment vertical="center"/>
    </xf>
    <xf numFmtId="0" fontId="24" fillId="0" borderId="99" xfId="0" applyFont="1" applyBorder="1" applyAlignment="1">
      <alignment horizontal="center" vertical="center"/>
    </xf>
    <xf numFmtId="0" fontId="24" fillId="0" borderId="100" xfId="0" applyFont="1" applyBorder="1" applyAlignment="1">
      <alignment horizontal="center" vertical="center"/>
    </xf>
    <xf numFmtId="0" fontId="24" fillId="0" borderId="101" xfId="0" applyFont="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34"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98"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right" vertical="center"/>
    </xf>
    <xf numFmtId="0" fontId="24" fillId="0" borderId="12" xfId="0" applyFont="1" applyBorder="1" applyAlignment="1">
      <alignment horizontal="right" vertical="center"/>
    </xf>
    <xf numFmtId="0" fontId="24" fillId="0" borderId="68" xfId="0" applyFont="1" applyBorder="1" applyAlignment="1">
      <alignment horizontal="right" vertical="center"/>
    </xf>
    <xf numFmtId="0" fontId="24" fillId="0" borderId="15" xfId="0" applyFont="1" applyBorder="1" applyAlignment="1">
      <alignment horizontal="left" vertical="center" wrapText="1" indent="1"/>
    </xf>
    <xf numFmtId="0" fontId="24" fillId="0" borderId="14" xfId="0" applyFont="1" applyBorder="1" applyAlignment="1">
      <alignment horizontal="left" vertical="center" wrapText="1" indent="1"/>
    </xf>
    <xf numFmtId="0" fontId="24" fillId="0" borderId="18" xfId="0" applyFont="1" applyBorder="1" applyAlignment="1">
      <alignment horizontal="left" vertical="center" wrapText="1" indent="1"/>
    </xf>
    <xf numFmtId="0" fontId="24" fillId="0" borderId="33" xfId="0" applyFont="1" applyBorder="1" applyAlignment="1">
      <alignment horizontal="left" vertical="center" wrapText="1" indent="1"/>
    </xf>
    <xf numFmtId="0" fontId="24" fillId="0" borderId="32" xfId="0" applyFont="1" applyBorder="1" applyAlignment="1">
      <alignment horizontal="left" vertical="center" wrapText="1" indent="1"/>
    </xf>
    <xf numFmtId="0" fontId="24" fillId="0" borderId="37" xfId="0" applyFont="1" applyBorder="1" applyAlignment="1">
      <alignment horizontal="left" vertical="center" wrapText="1" indent="1"/>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33" xfId="0" applyFont="1" applyBorder="1" applyAlignment="1">
      <alignment horizontal="center" vertical="center"/>
    </xf>
    <xf numFmtId="0" fontId="24" fillId="0" borderId="32" xfId="0" applyFont="1" applyBorder="1" applyAlignment="1">
      <alignment horizontal="center" vertical="center"/>
    </xf>
    <xf numFmtId="0" fontId="24" fillId="0" borderId="37" xfId="0" applyFont="1" applyBorder="1" applyAlignment="1">
      <alignment horizontal="center"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9" xfId="0" applyFont="1" applyBorder="1" applyAlignment="1">
      <alignment horizontal="distributed" vertical="center"/>
    </xf>
    <xf numFmtId="0" fontId="24"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29" xfId="0" applyFont="1" applyBorder="1" applyAlignment="1">
      <alignment horizontal="center" vertical="center"/>
    </xf>
    <xf numFmtId="0" fontId="24" fillId="0" borderId="31"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horizontal="right" vertical="center"/>
    </xf>
    <xf numFmtId="0" fontId="24" fillId="0" borderId="13" xfId="0" applyFont="1" applyBorder="1" applyAlignment="1">
      <alignment horizontal="right" vertical="center"/>
    </xf>
    <xf numFmtId="0" fontId="24" fillId="0" borderId="67" xfId="0" applyFont="1" applyBorder="1" applyAlignment="1">
      <alignment horizontal="right" vertical="center"/>
    </xf>
    <xf numFmtId="0" fontId="11" fillId="0" borderId="0" xfId="0" applyFont="1" applyAlignment="1">
      <alignment horizontal="distributed" vertical="center"/>
    </xf>
    <xf numFmtId="0" fontId="6" fillId="0" borderId="110" xfId="0" applyFont="1" applyBorder="1" applyAlignment="1">
      <alignment horizontal="distributed" vertical="center"/>
    </xf>
    <xf numFmtId="0" fontId="0" fillId="0" borderId="111" xfId="0" applyBorder="1" applyAlignment="1">
      <alignment horizontal="distributed" vertical="center"/>
    </xf>
    <xf numFmtId="0" fontId="0" fillId="0" borderId="112" xfId="0" applyBorder="1" applyAlignment="1">
      <alignment horizontal="distributed" vertical="center"/>
    </xf>
    <xf numFmtId="0" fontId="0" fillId="0" borderId="14" xfId="0" applyBorder="1" applyAlignment="1">
      <alignment horizontal="distributed" vertical="center"/>
    </xf>
    <xf numFmtId="0" fontId="0" fillId="0" borderId="18" xfId="0" applyBorder="1" applyAlignment="1">
      <alignment horizontal="distributed" vertical="center"/>
    </xf>
    <xf numFmtId="0" fontId="4" fillId="0" borderId="21" xfId="0" applyFont="1" applyBorder="1" applyAlignment="1">
      <alignment horizontal="distributed" vertical="center"/>
    </xf>
    <xf numFmtId="0" fontId="4" fillId="0" borderId="98" xfId="0" applyFont="1" applyBorder="1" applyAlignment="1">
      <alignment horizontal="distributed" vertical="center"/>
    </xf>
    <xf numFmtId="0" fontId="6" fillId="0" borderId="27" xfId="0" applyFont="1" applyBorder="1" applyAlignment="1">
      <alignment vertical="center"/>
    </xf>
    <xf numFmtId="0" fontId="0" fillId="0" borderId="27" xfId="0" applyBorder="1" applyAlignment="1">
      <alignment vertical="center"/>
    </xf>
    <xf numFmtId="0" fontId="6" fillId="0" borderId="17" xfId="0" applyFont="1" applyBorder="1" applyAlignment="1">
      <alignment vertical="center"/>
    </xf>
    <xf numFmtId="0" fontId="0" fillId="0" borderId="17" xfId="0" applyBorder="1" applyAlignment="1">
      <alignment vertical="center"/>
    </xf>
    <xf numFmtId="0" fontId="6" fillId="0" borderId="20" xfId="0" applyFont="1" applyBorder="1" applyAlignment="1">
      <alignment horizontal="distributed" vertical="center"/>
    </xf>
    <xf numFmtId="0" fontId="6" fillId="0" borderId="28" xfId="0" applyFont="1" applyBorder="1" applyAlignment="1">
      <alignment vertical="center"/>
    </xf>
    <xf numFmtId="0" fontId="0" fillId="0" borderId="28" xfId="0" applyBorder="1" applyAlignment="1">
      <alignment vertical="center"/>
    </xf>
    <xf numFmtId="0" fontId="9" fillId="0" borderId="0" xfId="0" applyFont="1" applyBorder="1" applyAlignment="1">
      <alignment horizontal="distributed" vertical="center"/>
    </xf>
    <xf numFmtId="0" fontId="6" fillId="0" borderId="0" xfId="0" applyFont="1" applyAlignment="1">
      <alignment horizontal="distributed" vertical="center"/>
    </xf>
    <xf numFmtId="0" fontId="0" fillId="0" borderId="0" xfId="0" applyAlignment="1">
      <alignment horizontal="distributed" vertical="center"/>
    </xf>
    <xf numFmtId="0" fontId="16"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13" xfId="0" applyFont="1" applyBorder="1" applyAlignment="1">
      <alignment horizontal="center" vertical="center"/>
    </xf>
    <xf numFmtId="0" fontId="15" fillId="0" borderId="10" xfId="0" applyFont="1" applyBorder="1" applyAlignment="1">
      <alignment horizontal="center" vertical="center"/>
    </xf>
    <xf numFmtId="0" fontId="15" fillId="0" borderId="114" xfId="0" applyFont="1" applyBorder="1" applyAlignment="1">
      <alignment horizontal="center" vertical="center"/>
    </xf>
    <xf numFmtId="0" fontId="15" fillId="0" borderId="115" xfId="0" applyFont="1"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14" fillId="0" borderId="116" xfId="0" applyFont="1"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xf>
    <xf numFmtId="0" fontId="15"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7</xdr:row>
      <xdr:rowOff>57150</xdr:rowOff>
    </xdr:from>
    <xdr:to>
      <xdr:col>27</xdr:col>
      <xdr:colOff>247650</xdr:colOff>
      <xdr:row>7</xdr:row>
      <xdr:rowOff>200025</xdr:rowOff>
    </xdr:to>
    <xdr:sp>
      <xdr:nvSpPr>
        <xdr:cNvPr id="1" name="Rectangle 93"/>
        <xdr:cNvSpPr>
          <a:spLocks/>
        </xdr:cNvSpPr>
      </xdr:nvSpPr>
      <xdr:spPr>
        <a:xfrm>
          <a:off x="10001250" y="199072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xdr:row>
      <xdr:rowOff>66675</xdr:rowOff>
    </xdr:from>
    <xdr:to>
      <xdr:col>27</xdr:col>
      <xdr:colOff>247650</xdr:colOff>
      <xdr:row>9</xdr:row>
      <xdr:rowOff>209550</xdr:rowOff>
    </xdr:to>
    <xdr:sp>
      <xdr:nvSpPr>
        <xdr:cNvPr id="2" name="Rectangle 95"/>
        <xdr:cNvSpPr>
          <a:spLocks/>
        </xdr:cNvSpPr>
      </xdr:nvSpPr>
      <xdr:spPr>
        <a:xfrm>
          <a:off x="10001250" y="255270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10</xdr:row>
      <xdr:rowOff>57150</xdr:rowOff>
    </xdr:from>
    <xdr:to>
      <xdr:col>27</xdr:col>
      <xdr:colOff>247650</xdr:colOff>
      <xdr:row>10</xdr:row>
      <xdr:rowOff>200025</xdr:rowOff>
    </xdr:to>
    <xdr:sp>
      <xdr:nvSpPr>
        <xdr:cNvPr id="3" name="Rectangle 96"/>
        <xdr:cNvSpPr>
          <a:spLocks/>
        </xdr:cNvSpPr>
      </xdr:nvSpPr>
      <xdr:spPr>
        <a:xfrm>
          <a:off x="10001250" y="281940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13</xdr:row>
      <xdr:rowOff>57150</xdr:rowOff>
    </xdr:from>
    <xdr:to>
      <xdr:col>16</xdr:col>
      <xdr:colOff>247650</xdr:colOff>
      <xdr:row>13</xdr:row>
      <xdr:rowOff>200025</xdr:rowOff>
    </xdr:to>
    <xdr:sp>
      <xdr:nvSpPr>
        <xdr:cNvPr id="4" name="Rectangle 97"/>
        <xdr:cNvSpPr>
          <a:spLocks/>
        </xdr:cNvSpPr>
      </xdr:nvSpPr>
      <xdr:spPr>
        <a:xfrm>
          <a:off x="6591300" y="36480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13</xdr:row>
      <xdr:rowOff>57150</xdr:rowOff>
    </xdr:from>
    <xdr:to>
      <xdr:col>27</xdr:col>
      <xdr:colOff>247650</xdr:colOff>
      <xdr:row>13</xdr:row>
      <xdr:rowOff>200025</xdr:rowOff>
    </xdr:to>
    <xdr:sp>
      <xdr:nvSpPr>
        <xdr:cNvPr id="5" name="Rectangle 98"/>
        <xdr:cNvSpPr>
          <a:spLocks/>
        </xdr:cNvSpPr>
      </xdr:nvSpPr>
      <xdr:spPr>
        <a:xfrm>
          <a:off x="10001250" y="36480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16</xdr:row>
      <xdr:rowOff>104775</xdr:rowOff>
    </xdr:from>
    <xdr:to>
      <xdr:col>27</xdr:col>
      <xdr:colOff>247650</xdr:colOff>
      <xdr:row>16</xdr:row>
      <xdr:rowOff>247650</xdr:rowOff>
    </xdr:to>
    <xdr:sp>
      <xdr:nvSpPr>
        <xdr:cNvPr id="6" name="Rectangle 99"/>
        <xdr:cNvSpPr>
          <a:spLocks/>
        </xdr:cNvSpPr>
      </xdr:nvSpPr>
      <xdr:spPr>
        <a:xfrm>
          <a:off x="10001250" y="45243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18</xdr:row>
      <xdr:rowOff>114300</xdr:rowOff>
    </xdr:from>
    <xdr:to>
      <xdr:col>27</xdr:col>
      <xdr:colOff>247650</xdr:colOff>
      <xdr:row>19</xdr:row>
      <xdr:rowOff>0</xdr:rowOff>
    </xdr:to>
    <xdr:sp>
      <xdr:nvSpPr>
        <xdr:cNvPr id="7" name="Rectangle 100"/>
        <xdr:cNvSpPr>
          <a:spLocks/>
        </xdr:cNvSpPr>
      </xdr:nvSpPr>
      <xdr:spPr>
        <a:xfrm>
          <a:off x="10001250" y="5086350"/>
          <a:ext cx="2286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12</xdr:row>
      <xdr:rowOff>95250</xdr:rowOff>
    </xdr:from>
    <xdr:to>
      <xdr:col>36</xdr:col>
      <xdr:colOff>381000</xdr:colOff>
      <xdr:row>12</xdr:row>
      <xdr:rowOff>266700</xdr:rowOff>
    </xdr:to>
    <xdr:grpSp>
      <xdr:nvGrpSpPr>
        <xdr:cNvPr id="8" name="Group 104"/>
        <xdr:cNvGrpSpPr>
          <a:grpSpLocks/>
        </xdr:cNvGrpSpPr>
      </xdr:nvGrpSpPr>
      <xdr:grpSpPr>
        <a:xfrm>
          <a:off x="13144500" y="3409950"/>
          <a:ext cx="228600" cy="171450"/>
          <a:chOff x="715" y="321"/>
          <a:chExt cx="14" cy="11"/>
        </a:xfrm>
        <a:solidFill>
          <a:srgbClr val="FFFFFF"/>
        </a:solidFill>
      </xdr:grpSpPr>
      <xdr:sp>
        <xdr:nvSpPr>
          <xdr:cNvPr id="9" name="Line 105"/>
          <xdr:cNvSpPr>
            <a:spLocks/>
          </xdr:cNvSpPr>
        </xdr:nvSpPr>
        <xdr:spPr>
          <a:xfrm>
            <a:off x="715" y="327"/>
            <a:ext cx="4" cy="4"/>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6"/>
          <xdr:cNvSpPr>
            <a:spLocks/>
          </xdr:cNvSpPr>
        </xdr:nvSpPr>
        <xdr:spPr>
          <a:xfrm flipV="1">
            <a:off x="719" y="321"/>
            <a:ext cx="10" cy="11"/>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171450</xdr:colOff>
      <xdr:row>17</xdr:row>
      <xdr:rowOff>19050</xdr:rowOff>
    </xdr:from>
    <xdr:to>
      <xdr:col>36</xdr:col>
      <xdr:colOff>400050</xdr:colOff>
      <xdr:row>17</xdr:row>
      <xdr:rowOff>190500</xdr:rowOff>
    </xdr:to>
    <xdr:grpSp>
      <xdr:nvGrpSpPr>
        <xdr:cNvPr id="11" name="Group 107"/>
        <xdr:cNvGrpSpPr>
          <a:grpSpLocks/>
        </xdr:cNvGrpSpPr>
      </xdr:nvGrpSpPr>
      <xdr:grpSpPr>
        <a:xfrm>
          <a:off x="13163550" y="4714875"/>
          <a:ext cx="228600" cy="171450"/>
          <a:chOff x="715" y="321"/>
          <a:chExt cx="14" cy="11"/>
        </a:xfrm>
        <a:solidFill>
          <a:srgbClr val="FFFFFF"/>
        </a:solidFill>
      </xdr:grpSpPr>
      <xdr:sp>
        <xdr:nvSpPr>
          <xdr:cNvPr id="12" name="Line 108"/>
          <xdr:cNvSpPr>
            <a:spLocks/>
          </xdr:cNvSpPr>
        </xdr:nvSpPr>
        <xdr:spPr>
          <a:xfrm>
            <a:off x="715" y="327"/>
            <a:ext cx="4" cy="4"/>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9"/>
          <xdr:cNvSpPr>
            <a:spLocks/>
          </xdr:cNvSpPr>
        </xdr:nvSpPr>
        <xdr:spPr>
          <a:xfrm flipV="1">
            <a:off x="719" y="321"/>
            <a:ext cx="10" cy="11"/>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xdr:colOff>
      <xdr:row>7</xdr:row>
      <xdr:rowOff>57150</xdr:rowOff>
    </xdr:from>
    <xdr:to>
      <xdr:col>16</xdr:col>
      <xdr:colOff>247650</xdr:colOff>
      <xdr:row>7</xdr:row>
      <xdr:rowOff>200025</xdr:rowOff>
    </xdr:to>
    <xdr:sp>
      <xdr:nvSpPr>
        <xdr:cNvPr id="14" name="Rectangle 25"/>
        <xdr:cNvSpPr>
          <a:spLocks/>
        </xdr:cNvSpPr>
      </xdr:nvSpPr>
      <xdr:spPr>
        <a:xfrm>
          <a:off x="6591300" y="199072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57150</xdr:rowOff>
    </xdr:from>
    <xdr:to>
      <xdr:col>16</xdr:col>
      <xdr:colOff>247650</xdr:colOff>
      <xdr:row>8</xdr:row>
      <xdr:rowOff>200025</xdr:rowOff>
    </xdr:to>
    <xdr:sp>
      <xdr:nvSpPr>
        <xdr:cNvPr id="15" name="Rectangle 91"/>
        <xdr:cNvSpPr>
          <a:spLocks/>
        </xdr:cNvSpPr>
      </xdr:nvSpPr>
      <xdr:spPr>
        <a:xfrm>
          <a:off x="6591300" y="226695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57150</xdr:rowOff>
    </xdr:from>
    <xdr:to>
      <xdr:col>16</xdr:col>
      <xdr:colOff>247650</xdr:colOff>
      <xdr:row>9</xdr:row>
      <xdr:rowOff>200025</xdr:rowOff>
    </xdr:to>
    <xdr:sp>
      <xdr:nvSpPr>
        <xdr:cNvPr id="16" name="Rectangle 92"/>
        <xdr:cNvSpPr>
          <a:spLocks/>
        </xdr:cNvSpPr>
      </xdr:nvSpPr>
      <xdr:spPr>
        <a:xfrm>
          <a:off x="6591300" y="25431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16</xdr:row>
      <xdr:rowOff>57150</xdr:rowOff>
    </xdr:from>
    <xdr:to>
      <xdr:col>16</xdr:col>
      <xdr:colOff>247650</xdr:colOff>
      <xdr:row>16</xdr:row>
      <xdr:rowOff>200025</xdr:rowOff>
    </xdr:to>
    <xdr:sp>
      <xdr:nvSpPr>
        <xdr:cNvPr id="17" name="Rectangle 99"/>
        <xdr:cNvSpPr>
          <a:spLocks/>
        </xdr:cNvSpPr>
      </xdr:nvSpPr>
      <xdr:spPr>
        <a:xfrm>
          <a:off x="6591300" y="447675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17</xdr:row>
      <xdr:rowOff>57150</xdr:rowOff>
    </xdr:from>
    <xdr:to>
      <xdr:col>16</xdr:col>
      <xdr:colOff>247650</xdr:colOff>
      <xdr:row>17</xdr:row>
      <xdr:rowOff>200025</xdr:rowOff>
    </xdr:to>
    <xdr:sp>
      <xdr:nvSpPr>
        <xdr:cNvPr id="18" name="Rectangle 100"/>
        <xdr:cNvSpPr>
          <a:spLocks/>
        </xdr:cNvSpPr>
      </xdr:nvSpPr>
      <xdr:spPr>
        <a:xfrm>
          <a:off x="6591300" y="47529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30</xdr:row>
      <xdr:rowOff>419100</xdr:rowOff>
    </xdr:from>
    <xdr:to>
      <xdr:col>6</xdr:col>
      <xdr:colOff>95250</xdr:colOff>
      <xdr:row>31</xdr:row>
      <xdr:rowOff>190500</xdr:rowOff>
    </xdr:to>
    <xdr:grpSp>
      <xdr:nvGrpSpPr>
        <xdr:cNvPr id="19" name="Group 103"/>
        <xdr:cNvGrpSpPr>
          <a:grpSpLocks/>
        </xdr:cNvGrpSpPr>
      </xdr:nvGrpSpPr>
      <xdr:grpSpPr>
        <a:xfrm>
          <a:off x="66675" y="8553450"/>
          <a:ext cx="2190750" cy="304800"/>
          <a:chOff x="38" y="759"/>
          <a:chExt cx="200" cy="22"/>
        </a:xfrm>
        <a:solidFill>
          <a:srgbClr val="FFFFFF"/>
        </a:solidFill>
      </xdr:grpSpPr>
      <xdr:sp>
        <xdr:nvSpPr>
          <xdr:cNvPr id="20" name="Rectangle 101"/>
          <xdr:cNvSpPr>
            <a:spLocks/>
          </xdr:cNvSpPr>
        </xdr:nvSpPr>
        <xdr:spPr>
          <a:xfrm>
            <a:off x="38" y="759"/>
            <a:ext cx="79" cy="22"/>
          </a:xfrm>
          <a:prstGeom prst="rect">
            <a:avLst/>
          </a:prstGeom>
          <a:solidFill>
            <a:srgbClr val="FFFFFF"/>
          </a:solidFill>
          <a:ln w="9525" cmpd="sng">
            <a:solidFill>
              <a:srgbClr val="FF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FF0000"/>
                </a:solidFill>
              </a:rPr>
              <a:t>整理番号</a:t>
            </a:r>
          </a:p>
        </xdr:txBody>
      </xdr:sp>
      <xdr:sp>
        <xdr:nvSpPr>
          <xdr:cNvPr id="21" name="Rectangle 102"/>
          <xdr:cNvSpPr>
            <a:spLocks/>
          </xdr:cNvSpPr>
        </xdr:nvSpPr>
        <xdr:spPr>
          <a:xfrm>
            <a:off x="117" y="759"/>
            <a:ext cx="121" cy="22"/>
          </a:xfrm>
          <a:prstGeom prst="rect">
            <a:avLst/>
          </a:prstGeom>
          <a:solidFill>
            <a:srgbClr val="FFFFFF"/>
          </a:solid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419100</xdr:colOff>
      <xdr:row>25</xdr:row>
      <xdr:rowOff>438150</xdr:rowOff>
    </xdr:from>
    <xdr:to>
      <xdr:col>12</xdr:col>
      <xdr:colOff>66675</xdr:colOff>
      <xdr:row>32</xdr:row>
      <xdr:rowOff>28575</xdr:rowOff>
    </xdr:to>
    <xdr:grpSp>
      <xdr:nvGrpSpPr>
        <xdr:cNvPr id="22" name="Group 133"/>
        <xdr:cNvGrpSpPr>
          <a:grpSpLocks/>
        </xdr:cNvGrpSpPr>
      </xdr:nvGrpSpPr>
      <xdr:grpSpPr>
        <a:xfrm>
          <a:off x="3105150" y="7010400"/>
          <a:ext cx="2266950" cy="1914525"/>
          <a:chOff x="223" y="599"/>
          <a:chExt cx="214" cy="184"/>
        </a:xfrm>
        <a:solidFill>
          <a:srgbClr val="FFFFFF"/>
        </a:solidFill>
      </xdr:grpSpPr>
      <xdr:sp>
        <xdr:nvSpPr>
          <xdr:cNvPr id="23" name="Oval 13"/>
          <xdr:cNvSpPr>
            <a:spLocks/>
          </xdr:cNvSpPr>
        </xdr:nvSpPr>
        <xdr:spPr>
          <a:xfrm>
            <a:off x="223" y="599"/>
            <a:ext cx="214" cy="1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Text Box 64"/>
          <xdr:cNvSpPr txBox="1">
            <a:spLocks noChangeArrowheads="1"/>
          </xdr:cNvSpPr>
        </xdr:nvSpPr>
        <xdr:spPr>
          <a:xfrm>
            <a:off x="257" y="759"/>
            <a:ext cx="149" cy="24"/>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　受　付　印　　）</a:t>
            </a:r>
          </a:p>
        </xdr:txBody>
      </xdr:sp>
    </xdr:grpSp>
    <xdr:clientData/>
  </xdr:twoCellAnchor>
  <xdr:twoCellAnchor>
    <xdr:from>
      <xdr:col>25</xdr:col>
      <xdr:colOff>114300</xdr:colOff>
      <xdr:row>29</xdr:row>
      <xdr:rowOff>142875</xdr:rowOff>
    </xdr:from>
    <xdr:to>
      <xdr:col>35</xdr:col>
      <xdr:colOff>114300</xdr:colOff>
      <xdr:row>31</xdr:row>
      <xdr:rowOff>209550</xdr:rowOff>
    </xdr:to>
    <xdr:grpSp>
      <xdr:nvGrpSpPr>
        <xdr:cNvPr id="25" name="Group 63"/>
        <xdr:cNvGrpSpPr>
          <a:grpSpLocks/>
        </xdr:cNvGrpSpPr>
      </xdr:nvGrpSpPr>
      <xdr:grpSpPr>
        <a:xfrm>
          <a:off x="9677400" y="8001000"/>
          <a:ext cx="3267075" cy="876300"/>
          <a:chOff x="458" y="741"/>
          <a:chExt cx="290" cy="70"/>
        </a:xfrm>
        <a:solidFill>
          <a:srgbClr val="FFFFFF"/>
        </a:solidFill>
      </xdr:grpSpPr>
      <xdr:grpSp>
        <xdr:nvGrpSpPr>
          <xdr:cNvPr id="26" name="Group 49"/>
          <xdr:cNvGrpSpPr>
            <a:grpSpLocks/>
          </xdr:cNvGrpSpPr>
        </xdr:nvGrpSpPr>
        <xdr:grpSpPr>
          <a:xfrm>
            <a:off x="516" y="741"/>
            <a:ext cx="61" cy="70"/>
            <a:chOff x="482" y="628"/>
            <a:chExt cx="61" cy="70"/>
          </a:xfrm>
          <a:solidFill>
            <a:srgbClr val="FFFFFF"/>
          </a:solidFill>
        </xdr:grpSpPr>
        <xdr:sp>
          <xdr:nvSpPr>
            <xdr:cNvPr id="27" name="Rectangle 47"/>
            <xdr:cNvSpPr>
              <a:spLocks/>
            </xdr:cNvSpPr>
          </xdr:nvSpPr>
          <xdr:spPr>
            <a:xfrm>
              <a:off x="482" y="628"/>
              <a:ext cx="61"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審　査</a:t>
              </a:r>
            </a:p>
          </xdr:txBody>
        </xdr:sp>
        <xdr:sp>
          <xdr:nvSpPr>
            <xdr:cNvPr id="28" name="Rectangle 48"/>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50"/>
          <xdr:cNvGrpSpPr>
            <a:grpSpLocks/>
          </xdr:cNvGrpSpPr>
        </xdr:nvGrpSpPr>
        <xdr:grpSpPr>
          <a:xfrm>
            <a:off x="632" y="741"/>
            <a:ext cx="61" cy="70"/>
            <a:chOff x="482" y="628"/>
            <a:chExt cx="61" cy="70"/>
          </a:xfrm>
          <a:solidFill>
            <a:srgbClr val="FFFFFF"/>
          </a:solidFill>
        </xdr:grpSpPr>
        <xdr:sp>
          <xdr:nvSpPr>
            <xdr:cNvPr id="30" name="Rectangle 51"/>
            <xdr:cNvSpPr>
              <a:spLocks/>
            </xdr:cNvSpPr>
          </xdr:nvSpPr>
          <xdr:spPr>
            <a:xfrm>
              <a:off x="482" y="628"/>
              <a:ext cx="61"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照　合</a:t>
              </a:r>
            </a:p>
          </xdr:txBody>
        </xdr:sp>
        <xdr:sp>
          <xdr:nvSpPr>
            <xdr:cNvPr id="31" name="Rectangle 52"/>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53"/>
          <xdr:cNvGrpSpPr>
            <a:grpSpLocks/>
          </xdr:cNvGrpSpPr>
        </xdr:nvGrpSpPr>
        <xdr:grpSpPr>
          <a:xfrm>
            <a:off x="690" y="741"/>
            <a:ext cx="58" cy="70"/>
            <a:chOff x="482" y="628"/>
            <a:chExt cx="58" cy="70"/>
          </a:xfrm>
          <a:solidFill>
            <a:srgbClr val="FFFFFF"/>
          </a:solidFill>
        </xdr:grpSpPr>
        <xdr:sp>
          <xdr:nvSpPr>
            <xdr:cNvPr id="33" name="Rectangle 54"/>
            <xdr:cNvSpPr>
              <a:spLocks/>
            </xdr:cNvSpPr>
          </xdr:nvSpPr>
          <xdr:spPr>
            <a:xfrm>
              <a:off x="482" y="628"/>
              <a:ext cx="58"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公　表</a:t>
              </a:r>
            </a:p>
          </xdr:txBody>
        </xdr:sp>
        <xdr:sp>
          <xdr:nvSpPr>
            <xdr:cNvPr id="34" name="Rectangle 55"/>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56"/>
          <xdr:cNvGrpSpPr>
            <a:grpSpLocks/>
          </xdr:cNvGrpSpPr>
        </xdr:nvGrpSpPr>
        <xdr:grpSpPr>
          <a:xfrm>
            <a:off x="574" y="741"/>
            <a:ext cx="58" cy="70"/>
            <a:chOff x="482" y="628"/>
            <a:chExt cx="58" cy="70"/>
          </a:xfrm>
          <a:solidFill>
            <a:srgbClr val="FFFFFF"/>
          </a:solidFill>
        </xdr:grpSpPr>
        <xdr:sp>
          <xdr:nvSpPr>
            <xdr:cNvPr id="36" name="Rectangle 57"/>
            <xdr:cNvSpPr>
              <a:spLocks/>
            </xdr:cNvSpPr>
          </xdr:nvSpPr>
          <xdr:spPr>
            <a:xfrm>
              <a:off x="482" y="628"/>
              <a:ext cx="58"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システム</a:t>
              </a:r>
            </a:p>
          </xdr:txBody>
        </xdr:sp>
        <xdr:sp>
          <xdr:nvSpPr>
            <xdr:cNvPr id="37" name="Rectangle 58"/>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60"/>
          <xdr:cNvGrpSpPr>
            <a:grpSpLocks/>
          </xdr:cNvGrpSpPr>
        </xdr:nvGrpSpPr>
        <xdr:grpSpPr>
          <a:xfrm>
            <a:off x="458" y="741"/>
            <a:ext cx="58" cy="70"/>
            <a:chOff x="482" y="628"/>
            <a:chExt cx="58" cy="70"/>
          </a:xfrm>
          <a:solidFill>
            <a:srgbClr val="FFFFFF"/>
          </a:solidFill>
        </xdr:grpSpPr>
        <xdr:sp>
          <xdr:nvSpPr>
            <xdr:cNvPr id="39" name="Rectangle 61"/>
            <xdr:cNvSpPr>
              <a:spLocks/>
            </xdr:cNvSpPr>
          </xdr:nvSpPr>
          <xdr:spPr>
            <a:xfrm>
              <a:off x="482" y="628"/>
              <a:ext cx="58"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受　付</a:t>
              </a:r>
            </a:p>
          </xdr:txBody>
        </xdr:sp>
        <xdr:sp>
          <xdr:nvSpPr>
            <xdr:cNvPr id="40" name="Rectangle 62"/>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36</xdr:col>
      <xdr:colOff>200025</xdr:colOff>
      <xdr:row>23</xdr:row>
      <xdr:rowOff>47625</xdr:rowOff>
    </xdr:from>
    <xdr:to>
      <xdr:col>36</xdr:col>
      <xdr:colOff>428625</xdr:colOff>
      <xdr:row>24</xdr:row>
      <xdr:rowOff>133350</xdr:rowOff>
    </xdr:to>
    <xdr:grpSp>
      <xdr:nvGrpSpPr>
        <xdr:cNvPr id="41" name="Group 107"/>
        <xdr:cNvGrpSpPr>
          <a:grpSpLocks/>
        </xdr:cNvGrpSpPr>
      </xdr:nvGrpSpPr>
      <xdr:grpSpPr>
        <a:xfrm>
          <a:off x="13192125" y="6267450"/>
          <a:ext cx="228600" cy="171450"/>
          <a:chOff x="715" y="321"/>
          <a:chExt cx="14" cy="11"/>
        </a:xfrm>
        <a:solidFill>
          <a:srgbClr val="FFFFFF"/>
        </a:solidFill>
      </xdr:grpSpPr>
      <xdr:sp>
        <xdr:nvSpPr>
          <xdr:cNvPr id="42" name="Line 108"/>
          <xdr:cNvSpPr>
            <a:spLocks/>
          </xdr:cNvSpPr>
        </xdr:nvSpPr>
        <xdr:spPr>
          <a:xfrm>
            <a:off x="715" y="327"/>
            <a:ext cx="4" cy="4"/>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09"/>
          <xdr:cNvSpPr>
            <a:spLocks/>
          </xdr:cNvSpPr>
        </xdr:nvSpPr>
        <xdr:spPr>
          <a:xfrm flipV="1">
            <a:off x="719" y="321"/>
            <a:ext cx="10" cy="11"/>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7</xdr:col>
      <xdr:colOff>19050</xdr:colOff>
      <xdr:row>4</xdr:row>
      <xdr:rowOff>190500</xdr:rowOff>
    </xdr:to>
    <xdr:sp>
      <xdr:nvSpPr>
        <xdr:cNvPr id="1" name="Text Box 1"/>
        <xdr:cNvSpPr txBox="1">
          <a:spLocks noChangeArrowheads="1"/>
        </xdr:cNvSpPr>
      </xdr:nvSpPr>
      <xdr:spPr>
        <a:xfrm>
          <a:off x="3171825" y="1409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4</xdr:row>
      <xdr:rowOff>0</xdr:rowOff>
    </xdr:from>
    <xdr:to>
      <xdr:col>10</xdr:col>
      <xdr:colOff>19050</xdr:colOff>
      <xdr:row>4</xdr:row>
      <xdr:rowOff>190500</xdr:rowOff>
    </xdr:to>
    <xdr:sp>
      <xdr:nvSpPr>
        <xdr:cNvPr id="2" name="Text Box 2"/>
        <xdr:cNvSpPr txBox="1">
          <a:spLocks noChangeArrowheads="1"/>
        </xdr:cNvSpPr>
      </xdr:nvSpPr>
      <xdr:spPr>
        <a:xfrm>
          <a:off x="4000500" y="1409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57150</xdr:colOff>
      <xdr:row>4</xdr:row>
      <xdr:rowOff>0</xdr:rowOff>
    </xdr:from>
    <xdr:to>
      <xdr:col>12</xdr:col>
      <xdr:colOff>266700</xdr:colOff>
      <xdr:row>4</xdr:row>
      <xdr:rowOff>190500</xdr:rowOff>
    </xdr:to>
    <xdr:sp>
      <xdr:nvSpPr>
        <xdr:cNvPr id="3" name="Text Box 3"/>
        <xdr:cNvSpPr txBox="1">
          <a:spLocks noChangeArrowheads="1"/>
        </xdr:cNvSpPr>
      </xdr:nvSpPr>
      <xdr:spPr>
        <a:xfrm>
          <a:off x="4886325" y="1409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57150</xdr:colOff>
      <xdr:row>4</xdr:row>
      <xdr:rowOff>0</xdr:rowOff>
    </xdr:from>
    <xdr:to>
      <xdr:col>15</xdr:col>
      <xdr:colOff>266700</xdr:colOff>
      <xdr:row>4</xdr:row>
      <xdr:rowOff>190500</xdr:rowOff>
    </xdr:to>
    <xdr:sp>
      <xdr:nvSpPr>
        <xdr:cNvPr id="4" name="Text Box 4"/>
        <xdr:cNvSpPr txBox="1">
          <a:spLocks noChangeArrowheads="1"/>
        </xdr:cNvSpPr>
      </xdr:nvSpPr>
      <xdr:spPr>
        <a:xfrm>
          <a:off x="5715000" y="1409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3</xdr:row>
      <xdr:rowOff>0</xdr:rowOff>
    </xdr:from>
    <xdr:to>
      <xdr:col>15</xdr:col>
      <xdr:colOff>333375</xdr:colOff>
      <xdr:row>3</xdr:row>
      <xdr:rowOff>190500</xdr:rowOff>
    </xdr:to>
    <xdr:sp>
      <xdr:nvSpPr>
        <xdr:cNvPr id="1" name="Text Box 4"/>
        <xdr:cNvSpPr txBox="1">
          <a:spLocks noChangeArrowheads="1"/>
        </xdr:cNvSpPr>
      </xdr:nvSpPr>
      <xdr:spPr>
        <a:xfrm>
          <a:off x="7458075"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123825</xdr:colOff>
      <xdr:row>3</xdr:row>
      <xdr:rowOff>9525</xdr:rowOff>
    </xdr:from>
    <xdr:to>
      <xdr:col>12</xdr:col>
      <xdr:colOff>333375</xdr:colOff>
      <xdr:row>3</xdr:row>
      <xdr:rowOff>200025</xdr:rowOff>
    </xdr:to>
    <xdr:sp>
      <xdr:nvSpPr>
        <xdr:cNvPr id="2" name="Text Box 3"/>
        <xdr:cNvSpPr txBox="1">
          <a:spLocks noChangeArrowheads="1"/>
        </xdr:cNvSpPr>
      </xdr:nvSpPr>
      <xdr:spPr>
        <a:xfrm>
          <a:off x="6400800" y="10382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9</xdr:col>
      <xdr:colOff>295275</xdr:colOff>
      <xdr:row>3</xdr:row>
      <xdr:rowOff>190500</xdr:rowOff>
    </xdr:to>
    <xdr:sp>
      <xdr:nvSpPr>
        <xdr:cNvPr id="3" name="Text Box 2"/>
        <xdr:cNvSpPr txBox="1">
          <a:spLocks noChangeArrowheads="1"/>
        </xdr:cNvSpPr>
      </xdr:nvSpPr>
      <xdr:spPr>
        <a:xfrm>
          <a:off x="5219700"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6</xdr:col>
      <xdr:colOff>295275</xdr:colOff>
      <xdr:row>3</xdr:row>
      <xdr:rowOff>190500</xdr:rowOff>
    </xdr:to>
    <xdr:sp>
      <xdr:nvSpPr>
        <xdr:cNvPr id="4" name="Text Box 1"/>
        <xdr:cNvSpPr txBox="1">
          <a:spLocks noChangeArrowheads="1"/>
        </xdr:cNvSpPr>
      </xdr:nvSpPr>
      <xdr:spPr>
        <a:xfrm>
          <a:off x="4162425"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276225</xdr:colOff>
      <xdr:row>3</xdr:row>
      <xdr:rowOff>190500</xdr:rowOff>
    </xdr:to>
    <xdr:sp>
      <xdr:nvSpPr>
        <xdr:cNvPr id="1" name="Text Box 1"/>
        <xdr:cNvSpPr txBox="1">
          <a:spLocks noChangeArrowheads="1"/>
        </xdr:cNvSpPr>
      </xdr:nvSpPr>
      <xdr:spPr>
        <a:xfrm>
          <a:off x="2571750" y="1209675"/>
          <a:ext cx="2762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9</xdr:col>
      <xdr:colOff>276225</xdr:colOff>
      <xdr:row>3</xdr:row>
      <xdr:rowOff>190500</xdr:rowOff>
    </xdr:to>
    <xdr:sp>
      <xdr:nvSpPr>
        <xdr:cNvPr id="2" name="Text Box 2"/>
        <xdr:cNvSpPr txBox="1">
          <a:spLocks noChangeArrowheads="1"/>
        </xdr:cNvSpPr>
      </xdr:nvSpPr>
      <xdr:spPr>
        <a:xfrm>
          <a:off x="3400425" y="1209675"/>
          <a:ext cx="2762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114300</xdr:colOff>
      <xdr:row>3</xdr:row>
      <xdr:rowOff>9525</xdr:rowOff>
    </xdr:from>
    <xdr:to>
      <xdr:col>12</xdr:col>
      <xdr:colOff>276225</xdr:colOff>
      <xdr:row>3</xdr:row>
      <xdr:rowOff>200025</xdr:rowOff>
    </xdr:to>
    <xdr:sp>
      <xdr:nvSpPr>
        <xdr:cNvPr id="3" name="Text Box 3"/>
        <xdr:cNvSpPr txBox="1">
          <a:spLocks noChangeArrowheads="1"/>
        </xdr:cNvSpPr>
      </xdr:nvSpPr>
      <xdr:spPr>
        <a:xfrm>
          <a:off x="4343400" y="1219200"/>
          <a:ext cx="1619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114300</xdr:colOff>
      <xdr:row>3</xdr:row>
      <xdr:rowOff>0</xdr:rowOff>
    </xdr:from>
    <xdr:to>
      <xdr:col>15</xdr:col>
      <xdr:colOff>276225</xdr:colOff>
      <xdr:row>3</xdr:row>
      <xdr:rowOff>190500</xdr:rowOff>
    </xdr:to>
    <xdr:sp>
      <xdr:nvSpPr>
        <xdr:cNvPr id="4" name="Text Box 4"/>
        <xdr:cNvSpPr txBox="1">
          <a:spLocks noChangeArrowheads="1"/>
        </xdr:cNvSpPr>
      </xdr:nvSpPr>
      <xdr:spPr>
        <a:xfrm>
          <a:off x="5172075" y="1209675"/>
          <a:ext cx="1619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5</xdr:row>
      <xdr:rowOff>0</xdr:rowOff>
    </xdr:from>
    <xdr:to>
      <xdr:col>16</xdr:col>
      <xdr:colOff>0</xdr:colOff>
      <xdr:row>5</xdr:row>
      <xdr:rowOff>190500</xdr:rowOff>
    </xdr:to>
    <xdr:sp>
      <xdr:nvSpPr>
        <xdr:cNvPr id="1" name="Text Box 4"/>
        <xdr:cNvSpPr txBox="1">
          <a:spLocks noChangeArrowheads="1"/>
        </xdr:cNvSpPr>
      </xdr:nvSpPr>
      <xdr:spPr>
        <a:xfrm>
          <a:off x="5505450"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38100</xdr:colOff>
      <xdr:row>5</xdr:row>
      <xdr:rowOff>0</xdr:rowOff>
    </xdr:from>
    <xdr:to>
      <xdr:col>12</xdr:col>
      <xdr:colOff>247650</xdr:colOff>
      <xdr:row>5</xdr:row>
      <xdr:rowOff>190500</xdr:rowOff>
    </xdr:to>
    <xdr:sp>
      <xdr:nvSpPr>
        <xdr:cNvPr id="2" name="Text Box 3"/>
        <xdr:cNvSpPr txBox="1">
          <a:spLocks noChangeArrowheads="1"/>
        </xdr:cNvSpPr>
      </xdr:nvSpPr>
      <xdr:spPr>
        <a:xfrm>
          <a:off x="4648200"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5</xdr:row>
      <xdr:rowOff>0</xdr:rowOff>
    </xdr:from>
    <xdr:to>
      <xdr:col>10</xdr:col>
      <xdr:colOff>19050</xdr:colOff>
      <xdr:row>5</xdr:row>
      <xdr:rowOff>190500</xdr:rowOff>
    </xdr:to>
    <xdr:sp>
      <xdr:nvSpPr>
        <xdr:cNvPr id="3" name="Text Box 2"/>
        <xdr:cNvSpPr txBox="1">
          <a:spLocks noChangeArrowheads="1"/>
        </xdr:cNvSpPr>
      </xdr:nvSpPr>
      <xdr:spPr>
        <a:xfrm>
          <a:off x="3781425"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5</xdr:row>
      <xdr:rowOff>0</xdr:rowOff>
    </xdr:from>
    <xdr:to>
      <xdr:col>7</xdr:col>
      <xdr:colOff>19050</xdr:colOff>
      <xdr:row>5</xdr:row>
      <xdr:rowOff>190500</xdr:rowOff>
    </xdr:to>
    <xdr:sp>
      <xdr:nvSpPr>
        <xdr:cNvPr id="4" name="Text Box 1"/>
        <xdr:cNvSpPr txBox="1">
          <a:spLocks noChangeArrowheads="1"/>
        </xdr:cNvSpPr>
      </xdr:nvSpPr>
      <xdr:spPr>
        <a:xfrm>
          <a:off x="2952750"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7</xdr:col>
      <xdr:colOff>19050</xdr:colOff>
      <xdr:row>5</xdr:row>
      <xdr:rowOff>190500</xdr:rowOff>
    </xdr:to>
    <xdr:sp>
      <xdr:nvSpPr>
        <xdr:cNvPr id="1" name="Text Box 1"/>
        <xdr:cNvSpPr txBox="1">
          <a:spLocks noChangeArrowheads="1"/>
        </xdr:cNvSpPr>
      </xdr:nvSpPr>
      <xdr:spPr>
        <a:xfrm>
          <a:off x="2638425"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5</xdr:row>
      <xdr:rowOff>0</xdr:rowOff>
    </xdr:from>
    <xdr:to>
      <xdr:col>10</xdr:col>
      <xdr:colOff>19050</xdr:colOff>
      <xdr:row>5</xdr:row>
      <xdr:rowOff>190500</xdr:rowOff>
    </xdr:to>
    <xdr:sp>
      <xdr:nvSpPr>
        <xdr:cNvPr id="2" name="Text Box 2"/>
        <xdr:cNvSpPr txBox="1">
          <a:spLocks noChangeArrowheads="1"/>
        </xdr:cNvSpPr>
      </xdr:nvSpPr>
      <xdr:spPr>
        <a:xfrm>
          <a:off x="3467100"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47625</xdr:colOff>
      <xdr:row>5</xdr:row>
      <xdr:rowOff>0</xdr:rowOff>
    </xdr:from>
    <xdr:to>
      <xdr:col>12</xdr:col>
      <xdr:colOff>257175</xdr:colOff>
      <xdr:row>5</xdr:row>
      <xdr:rowOff>190500</xdr:rowOff>
    </xdr:to>
    <xdr:sp>
      <xdr:nvSpPr>
        <xdr:cNvPr id="3" name="Text Box 3"/>
        <xdr:cNvSpPr txBox="1">
          <a:spLocks noChangeArrowheads="1"/>
        </xdr:cNvSpPr>
      </xdr:nvSpPr>
      <xdr:spPr>
        <a:xfrm>
          <a:off x="4343400"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66675</xdr:colOff>
      <xdr:row>5</xdr:row>
      <xdr:rowOff>0</xdr:rowOff>
    </xdr:from>
    <xdr:to>
      <xdr:col>16</xdr:col>
      <xdr:colOff>0</xdr:colOff>
      <xdr:row>5</xdr:row>
      <xdr:rowOff>190500</xdr:rowOff>
    </xdr:to>
    <xdr:sp>
      <xdr:nvSpPr>
        <xdr:cNvPr id="4" name="Text Box 4"/>
        <xdr:cNvSpPr txBox="1">
          <a:spLocks noChangeArrowheads="1"/>
        </xdr:cNvSpPr>
      </xdr:nvSpPr>
      <xdr:spPr>
        <a:xfrm>
          <a:off x="5191125"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4</xdr:row>
      <xdr:rowOff>0</xdr:rowOff>
    </xdr:from>
    <xdr:to>
      <xdr:col>15</xdr:col>
      <xdr:colOff>323850</xdr:colOff>
      <xdr:row>4</xdr:row>
      <xdr:rowOff>200025</xdr:rowOff>
    </xdr:to>
    <xdr:sp>
      <xdr:nvSpPr>
        <xdr:cNvPr id="1" name="Text Box 4"/>
        <xdr:cNvSpPr txBox="1">
          <a:spLocks noChangeArrowheads="1"/>
        </xdr:cNvSpPr>
      </xdr:nvSpPr>
      <xdr:spPr>
        <a:xfrm>
          <a:off x="7343775" y="1333500"/>
          <a:ext cx="209550"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95250</xdr:colOff>
      <xdr:row>4</xdr:row>
      <xdr:rowOff>0</xdr:rowOff>
    </xdr:from>
    <xdr:to>
      <xdr:col>12</xdr:col>
      <xdr:colOff>304800</xdr:colOff>
      <xdr:row>4</xdr:row>
      <xdr:rowOff>200025</xdr:rowOff>
    </xdr:to>
    <xdr:sp>
      <xdr:nvSpPr>
        <xdr:cNvPr id="2" name="Text Box 3"/>
        <xdr:cNvSpPr txBox="1">
          <a:spLocks noChangeArrowheads="1"/>
        </xdr:cNvSpPr>
      </xdr:nvSpPr>
      <xdr:spPr>
        <a:xfrm>
          <a:off x="6267450" y="1333500"/>
          <a:ext cx="209550"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38100</xdr:colOff>
      <xdr:row>4</xdr:row>
      <xdr:rowOff>0</xdr:rowOff>
    </xdr:from>
    <xdr:to>
      <xdr:col>9</xdr:col>
      <xdr:colOff>333375</xdr:colOff>
      <xdr:row>4</xdr:row>
      <xdr:rowOff>200025</xdr:rowOff>
    </xdr:to>
    <xdr:sp>
      <xdr:nvSpPr>
        <xdr:cNvPr id="3" name="Text Box 2"/>
        <xdr:cNvSpPr txBox="1">
          <a:spLocks noChangeArrowheads="1"/>
        </xdr:cNvSpPr>
      </xdr:nvSpPr>
      <xdr:spPr>
        <a:xfrm>
          <a:off x="5153025" y="133350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28575</xdr:colOff>
      <xdr:row>4</xdr:row>
      <xdr:rowOff>0</xdr:rowOff>
    </xdr:from>
    <xdr:to>
      <xdr:col>6</xdr:col>
      <xdr:colOff>323850</xdr:colOff>
      <xdr:row>4</xdr:row>
      <xdr:rowOff>200025</xdr:rowOff>
    </xdr:to>
    <xdr:sp>
      <xdr:nvSpPr>
        <xdr:cNvPr id="4" name="Text Box 1"/>
        <xdr:cNvSpPr txBox="1">
          <a:spLocks noChangeArrowheads="1"/>
        </xdr:cNvSpPr>
      </xdr:nvSpPr>
      <xdr:spPr>
        <a:xfrm>
          <a:off x="4086225" y="133350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7</xdr:col>
      <xdr:colOff>9525</xdr:colOff>
      <xdr:row>4</xdr:row>
      <xdr:rowOff>190500</xdr:rowOff>
    </xdr:to>
    <xdr:sp>
      <xdr:nvSpPr>
        <xdr:cNvPr id="1" name="Text Box 1"/>
        <xdr:cNvSpPr txBox="1">
          <a:spLocks noChangeArrowheads="1"/>
        </xdr:cNvSpPr>
      </xdr:nvSpPr>
      <xdr:spPr>
        <a:xfrm>
          <a:off x="236220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4</xdr:row>
      <xdr:rowOff>0</xdr:rowOff>
    </xdr:from>
    <xdr:to>
      <xdr:col>10</xdr:col>
      <xdr:colOff>9525</xdr:colOff>
      <xdr:row>4</xdr:row>
      <xdr:rowOff>190500</xdr:rowOff>
    </xdr:to>
    <xdr:sp>
      <xdr:nvSpPr>
        <xdr:cNvPr id="2" name="Text Box 2"/>
        <xdr:cNvSpPr txBox="1">
          <a:spLocks noChangeArrowheads="1"/>
        </xdr:cNvSpPr>
      </xdr:nvSpPr>
      <xdr:spPr>
        <a:xfrm>
          <a:off x="321945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57150</xdr:colOff>
      <xdr:row>4</xdr:row>
      <xdr:rowOff>0</xdr:rowOff>
    </xdr:from>
    <xdr:to>
      <xdr:col>12</xdr:col>
      <xdr:colOff>266700</xdr:colOff>
      <xdr:row>4</xdr:row>
      <xdr:rowOff>190500</xdr:rowOff>
    </xdr:to>
    <xdr:sp>
      <xdr:nvSpPr>
        <xdr:cNvPr id="3" name="Text Box 3"/>
        <xdr:cNvSpPr txBox="1">
          <a:spLocks noChangeArrowheads="1"/>
        </xdr:cNvSpPr>
      </xdr:nvSpPr>
      <xdr:spPr>
        <a:xfrm>
          <a:off x="4133850"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57150</xdr:colOff>
      <xdr:row>4</xdr:row>
      <xdr:rowOff>0</xdr:rowOff>
    </xdr:from>
    <xdr:to>
      <xdr:col>15</xdr:col>
      <xdr:colOff>266700</xdr:colOff>
      <xdr:row>4</xdr:row>
      <xdr:rowOff>190500</xdr:rowOff>
    </xdr:to>
    <xdr:sp>
      <xdr:nvSpPr>
        <xdr:cNvPr id="4" name="Text Box 4"/>
        <xdr:cNvSpPr txBox="1">
          <a:spLocks noChangeArrowheads="1"/>
        </xdr:cNvSpPr>
      </xdr:nvSpPr>
      <xdr:spPr>
        <a:xfrm>
          <a:off x="4991100"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xdr:row>
      <xdr:rowOff>0</xdr:rowOff>
    </xdr:from>
    <xdr:to>
      <xdr:col>15</xdr:col>
      <xdr:colOff>247650</xdr:colOff>
      <xdr:row>4</xdr:row>
      <xdr:rowOff>190500</xdr:rowOff>
    </xdr:to>
    <xdr:sp>
      <xdr:nvSpPr>
        <xdr:cNvPr id="1" name="Text Box 4"/>
        <xdr:cNvSpPr txBox="1">
          <a:spLocks noChangeArrowheads="1"/>
        </xdr:cNvSpPr>
      </xdr:nvSpPr>
      <xdr:spPr>
        <a:xfrm>
          <a:off x="4972050"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47625</xdr:colOff>
      <xdr:row>4</xdr:row>
      <xdr:rowOff>0</xdr:rowOff>
    </xdr:from>
    <xdr:to>
      <xdr:col>12</xdr:col>
      <xdr:colOff>257175</xdr:colOff>
      <xdr:row>4</xdr:row>
      <xdr:rowOff>190500</xdr:rowOff>
    </xdr:to>
    <xdr:sp>
      <xdr:nvSpPr>
        <xdr:cNvPr id="2" name="Text Box 3"/>
        <xdr:cNvSpPr txBox="1">
          <a:spLocks noChangeArrowheads="1"/>
        </xdr:cNvSpPr>
      </xdr:nvSpPr>
      <xdr:spPr>
        <a:xfrm>
          <a:off x="4124325"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4</xdr:row>
      <xdr:rowOff>0</xdr:rowOff>
    </xdr:from>
    <xdr:to>
      <xdr:col>10</xdr:col>
      <xdr:colOff>9525</xdr:colOff>
      <xdr:row>4</xdr:row>
      <xdr:rowOff>190500</xdr:rowOff>
    </xdr:to>
    <xdr:sp>
      <xdr:nvSpPr>
        <xdr:cNvPr id="3" name="Text Box 2"/>
        <xdr:cNvSpPr txBox="1">
          <a:spLocks noChangeArrowheads="1"/>
        </xdr:cNvSpPr>
      </xdr:nvSpPr>
      <xdr:spPr>
        <a:xfrm>
          <a:off x="321945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4</xdr:row>
      <xdr:rowOff>0</xdr:rowOff>
    </xdr:from>
    <xdr:to>
      <xdr:col>7</xdr:col>
      <xdr:colOff>9525</xdr:colOff>
      <xdr:row>4</xdr:row>
      <xdr:rowOff>190500</xdr:rowOff>
    </xdr:to>
    <xdr:sp>
      <xdr:nvSpPr>
        <xdr:cNvPr id="4" name="Text Box 1"/>
        <xdr:cNvSpPr txBox="1">
          <a:spLocks noChangeArrowheads="1"/>
        </xdr:cNvSpPr>
      </xdr:nvSpPr>
      <xdr:spPr>
        <a:xfrm>
          <a:off x="236220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0</xdr:rowOff>
    </xdr:from>
    <xdr:to>
      <xdr:col>6</xdr:col>
      <xdr:colOff>304800</xdr:colOff>
      <xdr:row>4</xdr:row>
      <xdr:rowOff>190500</xdr:rowOff>
    </xdr:to>
    <xdr:sp>
      <xdr:nvSpPr>
        <xdr:cNvPr id="1" name="Text Box 1"/>
        <xdr:cNvSpPr txBox="1">
          <a:spLocks noChangeArrowheads="1"/>
        </xdr:cNvSpPr>
      </xdr:nvSpPr>
      <xdr:spPr>
        <a:xfrm>
          <a:off x="2447925" y="1447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4</xdr:row>
      <xdr:rowOff>0</xdr:rowOff>
    </xdr:from>
    <xdr:to>
      <xdr:col>9</xdr:col>
      <xdr:colOff>295275</xdr:colOff>
      <xdr:row>4</xdr:row>
      <xdr:rowOff>190500</xdr:rowOff>
    </xdr:to>
    <xdr:sp>
      <xdr:nvSpPr>
        <xdr:cNvPr id="2" name="Text Box 2"/>
        <xdr:cNvSpPr txBox="1">
          <a:spLocks noChangeArrowheads="1"/>
        </xdr:cNvSpPr>
      </xdr:nvSpPr>
      <xdr:spPr>
        <a:xfrm>
          <a:off x="3409950" y="1447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95250</xdr:colOff>
      <xdr:row>4</xdr:row>
      <xdr:rowOff>9525</xdr:rowOff>
    </xdr:from>
    <xdr:to>
      <xdr:col>12</xdr:col>
      <xdr:colOff>295275</xdr:colOff>
      <xdr:row>4</xdr:row>
      <xdr:rowOff>200025</xdr:rowOff>
    </xdr:to>
    <xdr:sp>
      <xdr:nvSpPr>
        <xdr:cNvPr id="3" name="Text Box 3"/>
        <xdr:cNvSpPr txBox="1">
          <a:spLocks noChangeArrowheads="1"/>
        </xdr:cNvSpPr>
      </xdr:nvSpPr>
      <xdr:spPr>
        <a:xfrm>
          <a:off x="4476750" y="1457325"/>
          <a:ext cx="2000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76200</xdr:colOff>
      <xdr:row>4</xdr:row>
      <xdr:rowOff>0</xdr:rowOff>
    </xdr:from>
    <xdr:to>
      <xdr:col>15</xdr:col>
      <xdr:colOff>285750</xdr:colOff>
      <xdr:row>4</xdr:row>
      <xdr:rowOff>190500</xdr:rowOff>
    </xdr:to>
    <xdr:sp>
      <xdr:nvSpPr>
        <xdr:cNvPr id="4" name="Text Box 4"/>
        <xdr:cNvSpPr txBox="1">
          <a:spLocks noChangeArrowheads="1"/>
        </xdr:cNvSpPr>
      </xdr:nvSpPr>
      <xdr:spPr>
        <a:xfrm>
          <a:off x="5429250" y="1447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1981200</xdr:colOff>
      <xdr:row>17</xdr:row>
      <xdr:rowOff>200025</xdr:rowOff>
    </xdr:from>
    <xdr:to>
      <xdr:col>1</xdr:col>
      <xdr:colOff>2076450</xdr:colOff>
      <xdr:row>17</xdr:row>
      <xdr:rowOff>333375</xdr:rowOff>
    </xdr:to>
    <xdr:sp>
      <xdr:nvSpPr>
        <xdr:cNvPr id="1" name="Line 50"/>
        <xdr:cNvSpPr>
          <a:spLocks/>
        </xdr:cNvSpPr>
      </xdr:nvSpPr>
      <xdr:spPr>
        <a:xfrm>
          <a:off x="2257425" y="7534275"/>
          <a:ext cx="952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2076450</xdr:colOff>
      <xdr:row>17</xdr:row>
      <xdr:rowOff>95250</xdr:rowOff>
    </xdr:from>
    <xdr:to>
      <xdr:col>1</xdr:col>
      <xdr:colOff>2295525</xdr:colOff>
      <xdr:row>17</xdr:row>
      <xdr:rowOff>333375</xdr:rowOff>
    </xdr:to>
    <xdr:sp>
      <xdr:nvSpPr>
        <xdr:cNvPr id="2" name="Line 51"/>
        <xdr:cNvSpPr>
          <a:spLocks/>
        </xdr:cNvSpPr>
      </xdr:nvSpPr>
      <xdr:spPr>
        <a:xfrm flipV="1">
          <a:off x="2352675" y="7429500"/>
          <a:ext cx="2190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15</xdr:row>
      <xdr:rowOff>161925</xdr:rowOff>
    </xdr:from>
    <xdr:to>
      <xdr:col>2</xdr:col>
      <xdr:colOff>971550</xdr:colOff>
      <xdr:row>15</xdr:row>
      <xdr:rowOff>295275</xdr:rowOff>
    </xdr:to>
    <xdr:sp>
      <xdr:nvSpPr>
        <xdr:cNvPr id="3" name="Rectangle 76"/>
        <xdr:cNvSpPr>
          <a:spLocks/>
        </xdr:cNvSpPr>
      </xdr:nvSpPr>
      <xdr:spPr>
        <a:xfrm>
          <a:off x="6096000" y="66198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6</xdr:row>
      <xdr:rowOff>161925</xdr:rowOff>
    </xdr:from>
    <xdr:to>
      <xdr:col>2</xdr:col>
      <xdr:colOff>971550</xdr:colOff>
      <xdr:row>6</xdr:row>
      <xdr:rowOff>295275</xdr:rowOff>
    </xdr:to>
    <xdr:sp>
      <xdr:nvSpPr>
        <xdr:cNvPr id="4" name="Rectangle 77"/>
        <xdr:cNvSpPr>
          <a:spLocks/>
        </xdr:cNvSpPr>
      </xdr:nvSpPr>
      <xdr:spPr>
        <a:xfrm>
          <a:off x="6096000" y="26765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7</xdr:row>
      <xdr:rowOff>161925</xdr:rowOff>
    </xdr:from>
    <xdr:to>
      <xdr:col>2</xdr:col>
      <xdr:colOff>971550</xdr:colOff>
      <xdr:row>7</xdr:row>
      <xdr:rowOff>295275</xdr:rowOff>
    </xdr:to>
    <xdr:sp>
      <xdr:nvSpPr>
        <xdr:cNvPr id="5" name="Rectangle 78"/>
        <xdr:cNvSpPr>
          <a:spLocks/>
        </xdr:cNvSpPr>
      </xdr:nvSpPr>
      <xdr:spPr>
        <a:xfrm>
          <a:off x="6096000" y="31146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8</xdr:row>
      <xdr:rowOff>161925</xdr:rowOff>
    </xdr:from>
    <xdr:to>
      <xdr:col>2</xdr:col>
      <xdr:colOff>971550</xdr:colOff>
      <xdr:row>8</xdr:row>
      <xdr:rowOff>295275</xdr:rowOff>
    </xdr:to>
    <xdr:sp>
      <xdr:nvSpPr>
        <xdr:cNvPr id="6" name="Rectangle 79"/>
        <xdr:cNvSpPr>
          <a:spLocks/>
        </xdr:cNvSpPr>
      </xdr:nvSpPr>
      <xdr:spPr>
        <a:xfrm>
          <a:off x="6096000" y="35528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161925</xdr:rowOff>
    </xdr:from>
    <xdr:to>
      <xdr:col>2</xdr:col>
      <xdr:colOff>971550</xdr:colOff>
      <xdr:row>9</xdr:row>
      <xdr:rowOff>295275</xdr:rowOff>
    </xdr:to>
    <xdr:sp>
      <xdr:nvSpPr>
        <xdr:cNvPr id="7" name="Rectangle 80"/>
        <xdr:cNvSpPr>
          <a:spLocks/>
        </xdr:cNvSpPr>
      </xdr:nvSpPr>
      <xdr:spPr>
        <a:xfrm>
          <a:off x="6096000" y="39909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10</xdr:row>
      <xdr:rowOff>161925</xdr:rowOff>
    </xdr:from>
    <xdr:to>
      <xdr:col>2</xdr:col>
      <xdr:colOff>971550</xdr:colOff>
      <xdr:row>10</xdr:row>
      <xdr:rowOff>295275</xdr:rowOff>
    </xdr:to>
    <xdr:sp>
      <xdr:nvSpPr>
        <xdr:cNvPr id="8" name="Rectangle 81"/>
        <xdr:cNvSpPr>
          <a:spLocks/>
        </xdr:cNvSpPr>
      </xdr:nvSpPr>
      <xdr:spPr>
        <a:xfrm>
          <a:off x="6096000" y="44291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11</xdr:row>
      <xdr:rowOff>161925</xdr:rowOff>
    </xdr:from>
    <xdr:to>
      <xdr:col>2</xdr:col>
      <xdr:colOff>971550</xdr:colOff>
      <xdr:row>11</xdr:row>
      <xdr:rowOff>295275</xdr:rowOff>
    </xdr:to>
    <xdr:sp>
      <xdr:nvSpPr>
        <xdr:cNvPr id="9" name="Rectangle 82"/>
        <xdr:cNvSpPr>
          <a:spLocks/>
        </xdr:cNvSpPr>
      </xdr:nvSpPr>
      <xdr:spPr>
        <a:xfrm>
          <a:off x="6096000" y="48672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12</xdr:row>
      <xdr:rowOff>161925</xdr:rowOff>
    </xdr:from>
    <xdr:to>
      <xdr:col>2</xdr:col>
      <xdr:colOff>971550</xdr:colOff>
      <xdr:row>12</xdr:row>
      <xdr:rowOff>295275</xdr:rowOff>
    </xdr:to>
    <xdr:sp>
      <xdr:nvSpPr>
        <xdr:cNvPr id="10" name="Rectangle 83"/>
        <xdr:cNvSpPr>
          <a:spLocks/>
        </xdr:cNvSpPr>
      </xdr:nvSpPr>
      <xdr:spPr>
        <a:xfrm>
          <a:off x="6096000" y="53054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13</xdr:row>
      <xdr:rowOff>161925</xdr:rowOff>
    </xdr:from>
    <xdr:to>
      <xdr:col>2</xdr:col>
      <xdr:colOff>971550</xdr:colOff>
      <xdr:row>13</xdr:row>
      <xdr:rowOff>295275</xdr:rowOff>
    </xdr:to>
    <xdr:sp>
      <xdr:nvSpPr>
        <xdr:cNvPr id="11" name="Rectangle 84"/>
        <xdr:cNvSpPr>
          <a:spLocks/>
        </xdr:cNvSpPr>
      </xdr:nvSpPr>
      <xdr:spPr>
        <a:xfrm>
          <a:off x="6096000" y="57435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14</xdr:row>
      <xdr:rowOff>161925</xdr:rowOff>
    </xdr:from>
    <xdr:to>
      <xdr:col>2</xdr:col>
      <xdr:colOff>971550</xdr:colOff>
      <xdr:row>14</xdr:row>
      <xdr:rowOff>295275</xdr:rowOff>
    </xdr:to>
    <xdr:sp>
      <xdr:nvSpPr>
        <xdr:cNvPr id="12" name="Rectangle 85"/>
        <xdr:cNvSpPr>
          <a:spLocks/>
        </xdr:cNvSpPr>
      </xdr:nvSpPr>
      <xdr:spPr>
        <a:xfrm>
          <a:off x="6096000" y="61817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5</xdr:row>
      <xdr:rowOff>161925</xdr:rowOff>
    </xdr:from>
    <xdr:to>
      <xdr:col>2</xdr:col>
      <xdr:colOff>971550</xdr:colOff>
      <xdr:row>5</xdr:row>
      <xdr:rowOff>295275</xdr:rowOff>
    </xdr:to>
    <xdr:sp>
      <xdr:nvSpPr>
        <xdr:cNvPr id="13" name="Rectangle 86"/>
        <xdr:cNvSpPr>
          <a:spLocks/>
        </xdr:cNvSpPr>
      </xdr:nvSpPr>
      <xdr:spPr>
        <a:xfrm>
          <a:off x="6096000" y="22383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16</xdr:row>
      <xdr:rowOff>161925</xdr:rowOff>
    </xdr:from>
    <xdr:to>
      <xdr:col>2</xdr:col>
      <xdr:colOff>971550</xdr:colOff>
      <xdr:row>16</xdr:row>
      <xdr:rowOff>295275</xdr:rowOff>
    </xdr:to>
    <xdr:sp>
      <xdr:nvSpPr>
        <xdr:cNvPr id="14" name="Rectangle 87"/>
        <xdr:cNvSpPr>
          <a:spLocks/>
        </xdr:cNvSpPr>
      </xdr:nvSpPr>
      <xdr:spPr>
        <a:xfrm>
          <a:off x="6096000" y="70580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15</xdr:row>
      <xdr:rowOff>161925</xdr:rowOff>
    </xdr:from>
    <xdr:to>
      <xdr:col>3</xdr:col>
      <xdr:colOff>971550</xdr:colOff>
      <xdr:row>15</xdr:row>
      <xdr:rowOff>295275</xdr:rowOff>
    </xdr:to>
    <xdr:sp>
      <xdr:nvSpPr>
        <xdr:cNvPr id="15" name="Rectangle 88"/>
        <xdr:cNvSpPr>
          <a:spLocks/>
        </xdr:cNvSpPr>
      </xdr:nvSpPr>
      <xdr:spPr>
        <a:xfrm>
          <a:off x="7820025" y="66198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6</xdr:row>
      <xdr:rowOff>161925</xdr:rowOff>
    </xdr:from>
    <xdr:to>
      <xdr:col>3</xdr:col>
      <xdr:colOff>971550</xdr:colOff>
      <xdr:row>6</xdr:row>
      <xdr:rowOff>295275</xdr:rowOff>
    </xdr:to>
    <xdr:sp>
      <xdr:nvSpPr>
        <xdr:cNvPr id="16" name="Rectangle 89"/>
        <xdr:cNvSpPr>
          <a:spLocks/>
        </xdr:cNvSpPr>
      </xdr:nvSpPr>
      <xdr:spPr>
        <a:xfrm>
          <a:off x="7820025" y="26765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7</xdr:row>
      <xdr:rowOff>161925</xdr:rowOff>
    </xdr:from>
    <xdr:to>
      <xdr:col>3</xdr:col>
      <xdr:colOff>971550</xdr:colOff>
      <xdr:row>7</xdr:row>
      <xdr:rowOff>295275</xdr:rowOff>
    </xdr:to>
    <xdr:sp>
      <xdr:nvSpPr>
        <xdr:cNvPr id="17" name="Rectangle 90"/>
        <xdr:cNvSpPr>
          <a:spLocks/>
        </xdr:cNvSpPr>
      </xdr:nvSpPr>
      <xdr:spPr>
        <a:xfrm>
          <a:off x="7820025" y="31146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8</xdr:row>
      <xdr:rowOff>161925</xdr:rowOff>
    </xdr:from>
    <xdr:to>
      <xdr:col>3</xdr:col>
      <xdr:colOff>971550</xdr:colOff>
      <xdr:row>8</xdr:row>
      <xdr:rowOff>295275</xdr:rowOff>
    </xdr:to>
    <xdr:sp>
      <xdr:nvSpPr>
        <xdr:cNvPr id="18" name="Rectangle 91"/>
        <xdr:cNvSpPr>
          <a:spLocks/>
        </xdr:cNvSpPr>
      </xdr:nvSpPr>
      <xdr:spPr>
        <a:xfrm>
          <a:off x="7820025" y="35528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9</xdr:row>
      <xdr:rowOff>161925</xdr:rowOff>
    </xdr:from>
    <xdr:to>
      <xdr:col>3</xdr:col>
      <xdr:colOff>971550</xdr:colOff>
      <xdr:row>9</xdr:row>
      <xdr:rowOff>295275</xdr:rowOff>
    </xdr:to>
    <xdr:sp>
      <xdr:nvSpPr>
        <xdr:cNvPr id="19" name="Rectangle 92"/>
        <xdr:cNvSpPr>
          <a:spLocks/>
        </xdr:cNvSpPr>
      </xdr:nvSpPr>
      <xdr:spPr>
        <a:xfrm>
          <a:off x="7820025" y="39909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10</xdr:row>
      <xdr:rowOff>161925</xdr:rowOff>
    </xdr:from>
    <xdr:to>
      <xdr:col>3</xdr:col>
      <xdr:colOff>971550</xdr:colOff>
      <xdr:row>10</xdr:row>
      <xdr:rowOff>295275</xdr:rowOff>
    </xdr:to>
    <xdr:sp>
      <xdr:nvSpPr>
        <xdr:cNvPr id="20" name="Rectangle 93"/>
        <xdr:cNvSpPr>
          <a:spLocks/>
        </xdr:cNvSpPr>
      </xdr:nvSpPr>
      <xdr:spPr>
        <a:xfrm>
          <a:off x="7820025" y="44291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11</xdr:row>
      <xdr:rowOff>161925</xdr:rowOff>
    </xdr:from>
    <xdr:to>
      <xdr:col>3</xdr:col>
      <xdr:colOff>971550</xdr:colOff>
      <xdr:row>11</xdr:row>
      <xdr:rowOff>295275</xdr:rowOff>
    </xdr:to>
    <xdr:sp>
      <xdr:nvSpPr>
        <xdr:cNvPr id="21" name="Rectangle 94"/>
        <xdr:cNvSpPr>
          <a:spLocks/>
        </xdr:cNvSpPr>
      </xdr:nvSpPr>
      <xdr:spPr>
        <a:xfrm>
          <a:off x="7820025" y="48672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12</xdr:row>
      <xdr:rowOff>161925</xdr:rowOff>
    </xdr:from>
    <xdr:to>
      <xdr:col>3</xdr:col>
      <xdr:colOff>971550</xdr:colOff>
      <xdr:row>12</xdr:row>
      <xdr:rowOff>295275</xdr:rowOff>
    </xdr:to>
    <xdr:sp>
      <xdr:nvSpPr>
        <xdr:cNvPr id="22" name="Rectangle 95"/>
        <xdr:cNvSpPr>
          <a:spLocks/>
        </xdr:cNvSpPr>
      </xdr:nvSpPr>
      <xdr:spPr>
        <a:xfrm>
          <a:off x="7820025" y="53054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13</xdr:row>
      <xdr:rowOff>161925</xdr:rowOff>
    </xdr:from>
    <xdr:to>
      <xdr:col>3</xdr:col>
      <xdr:colOff>971550</xdr:colOff>
      <xdr:row>13</xdr:row>
      <xdr:rowOff>295275</xdr:rowOff>
    </xdr:to>
    <xdr:sp>
      <xdr:nvSpPr>
        <xdr:cNvPr id="23" name="Rectangle 96"/>
        <xdr:cNvSpPr>
          <a:spLocks/>
        </xdr:cNvSpPr>
      </xdr:nvSpPr>
      <xdr:spPr>
        <a:xfrm>
          <a:off x="7820025" y="57435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14</xdr:row>
      <xdr:rowOff>161925</xdr:rowOff>
    </xdr:from>
    <xdr:to>
      <xdr:col>3</xdr:col>
      <xdr:colOff>971550</xdr:colOff>
      <xdr:row>14</xdr:row>
      <xdr:rowOff>295275</xdr:rowOff>
    </xdr:to>
    <xdr:sp>
      <xdr:nvSpPr>
        <xdr:cNvPr id="24" name="Rectangle 97"/>
        <xdr:cNvSpPr>
          <a:spLocks/>
        </xdr:cNvSpPr>
      </xdr:nvSpPr>
      <xdr:spPr>
        <a:xfrm>
          <a:off x="7820025" y="61817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5</xdr:row>
      <xdr:rowOff>161925</xdr:rowOff>
    </xdr:from>
    <xdr:to>
      <xdr:col>3</xdr:col>
      <xdr:colOff>971550</xdr:colOff>
      <xdr:row>5</xdr:row>
      <xdr:rowOff>295275</xdr:rowOff>
    </xdr:to>
    <xdr:sp>
      <xdr:nvSpPr>
        <xdr:cNvPr id="25" name="Rectangle 98"/>
        <xdr:cNvSpPr>
          <a:spLocks/>
        </xdr:cNvSpPr>
      </xdr:nvSpPr>
      <xdr:spPr>
        <a:xfrm>
          <a:off x="7820025" y="22383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16</xdr:row>
      <xdr:rowOff>161925</xdr:rowOff>
    </xdr:from>
    <xdr:to>
      <xdr:col>3</xdr:col>
      <xdr:colOff>971550</xdr:colOff>
      <xdr:row>16</xdr:row>
      <xdr:rowOff>295275</xdr:rowOff>
    </xdr:to>
    <xdr:sp>
      <xdr:nvSpPr>
        <xdr:cNvPr id="26" name="Rectangle 99"/>
        <xdr:cNvSpPr>
          <a:spLocks/>
        </xdr:cNvSpPr>
      </xdr:nvSpPr>
      <xdr:spPr>
        <a:xfrm>
          <a:off x="7820025" y="70580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xdr:row>
      <xdr:rowOff>0</xdr:rowOff>
    </xdr:from>
    <xdr:to>
      <xdr:col>15</xdr:col>
      <xdr:colOff>0</xdr:colOff>
      <xdr:row>3</xdr:row>
      <xdr:rowOff>180975</xdr:rowOff>
    </xdr:to>
    <xdr:sp>
      <xdr:nvSpPr>
        <xdr:cNvPr id="1" name="Text Box 1"/>
        <xdr:cNvSpPr txBox="1">
          <a:spLocks noChangeArrowheads="1"/>
        </xdr:cNvSpPr>
      </xdr:nvSpPr>
      <xdr:spPr>
        <a:xfrm>
          <a:off x="7343775" y="971550"/>
          <a:ext cx="29527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17</xdr:col>
      <xdr:colOff>57150</xdr:colOff>
      <xdr:row>2</xdr:row>
      <xdr:rowOff>304800</xdr:rowOff>
    </xdr:from>
    <xdr:to>
      <xdr:col>18</xdr:col>
      <xdr:colOff>0</xdr:colOff>
      <xdr:row>3</xdr:row>
      <xdr:rowOff>180975</xdr:rowOff>
    </xdr:to>
    <xdr:sp>
      <xdr:nvSpPr>
        <xdr:cNvPr id="2" name="Text Box 2"/>
        <xdr:cNvSpPr txBox="1">
          <a:spLocks noChangeArrowheads="1"/>
        </xdr:cNvSpPr>
      </xdr:nvSpPr>
      <xdr:spPr>
        <a:xfrm>
          <a:off x="8401050" y="95250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20</xdr:col>
      <xdr:colOff>142875</xdr:colOff>
      <xdr:row>3</xdr:row>
      <xdr:rowOff>0</xdr:rowOff>
    </xdr:from>
    <xdr:to>
      <xdr:col>21</xdr:col>
      <xdr:colOff>0</xdr:colOff>
      <xdr:row>3</xdr:row>
      <xdr:rowOff>190500</xdr:rowOff>
    </xdr:to>
    <xdr:sp>
      <xdr:nvSpPr>
        <xdr:cNvPr id="3" name="Text Box 3"/>
        <xdr:cNvSpPr txBox="1">
          <a:spLocks noChangeArrowheads="1"/>
        </xdr:cNvSpPr>
      </xdr:nvSpPr>
      <xdr:spPr>
        <a:xfrm>
          <a:off x="9544050" y="97155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12</xdr:col>
      <xdr:colOff>142875</xdr:colOff>
      <xdr:row>15</xdr:row>
      <xdr:rowOff>9525</xdr:rowOff>
    </xdr:from>
    <xdr:to>
      <xdr:col>13</xdr:col>
      <xdr:colOff>0</xdr:colOff>
      <xdr:row>15</xdr:row>
      <xdr:rowOff>200025</xdr:rowOff>
    </xdr:to>
    <xdr:sp>
      <xdr:nvSpPr>
        <xdr:cNvPr id="4" name="Text Box 3"/>
        <xdr:cNvSpPr txBox="1">
          <a:spLocks noChangeArrowheads="1"/>
        </xdr:cNvSpPr>
      </xdr:nvSpPr>
      <xdr:spPr>
        <a:xfrm>
          <a:off x="6724650" y="486727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20</xdr:col>
      <xdr:colOff>152400</xdr:colOff>
      <xdr:row>9</xdr:row>
      <xdr:rowOff>304800</xdr:rowOff>
    </xdr:from>
    <xdr:to>
      <xdr:col>21</xdr:col>
      <xdr:colOff>0</xdr:colOff>
      <xdr:row>10</xdr:row>
      <xdr:rowOff>180975</xdr:rowOff>
    </xdr:to>
    <xdr:sp>
      <xdr:nvSpPr>
        <xdr:cNvPr id="5" name="Text Box 3"/>
        <xdr:cNvSpPr txBox="1">
          <a:spLocks noChangeArrowheads="1"/>
        </xdr:cNvSpPr>
      </xdr:nvSpPr>
      <xdr:spPr>
        <a:xfrm>
          <a:off x="9553575" y="3219450"/>
          <a:ext cx="20002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23</xdr:col>
      <xdr:colOff>133350</xdr:colOff>
      <xdr:row>3</xdr:row>
      <xdr:rowOff>0</xdr:rowOff>
    </xdr:from>
    <xdr:to>
      <xdr:col>23</xdr:col>
      <xdr:colOff>333375</xdr:colOff>
      <xdr:row>3</xdr:row>
      <xdr:rowOff>190500</xdr:rowOff>
    </xdr:to>
    <xdr:sp>
      <xdr:nvSpPr>
        <xdr:cNvPr id="6" name="Text Box 4"/>
        <xdr:cNvSpPr txBox="1">
          <a:spLocks noChangeArrowheads="1"/>
        </xdr:cNvSpPr>
      </xdr:nvSpPr>
      <xdr:spPr>
        <a:xfrm>
          <a:off x="10591800" y="971550"/>
          <a:ext cx="2000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15</xdr:col>
      <xdr:colOff>152400</xdr:colOff>
      <xdr:row>15</xdr:row>
      <xdr:rowOff>9525</xdr:rowOff>
    </xdr:from>
    <xdr:to>
      <xdr:col>16</xdr:col>
      <xdr:colOff>0</xdr:colOff>
      <xdr:row>15</xdr:row>
      <xdr:rowOff>190500</xdr:rowOff>
    </xdr:to>
    <xdr:sp>
      <xdr:nvSpPr>
        <xdr:cNvPr id="7" name="Text Box 4"/>
        <xdr:cNvSpPr txBox="1">
          <a:spLocks noChangeArrowheads="1"/>
        </xdr:cNvSpPr>
      </xdr:nvSpPr>
      <xdr:spPr>
        <a:xfrm>
          <a:off x="7791450" y="4867275"/>
          <a:ext cx="20002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23</xdr:col>
      <xdr:colOff>142875</xdr:colOff>
      <xdr:row>10</xdr:row>
      <xdr:rowOff>0</xdr:rowOff>
    </xdr:from>
    <xdr:to>
      <xdr:col>24</xdr:col>
      <xdr:colOff>0</xdr:colOff>
      <xdr:row>10</xdr:row>
      <xdr:rowOff>190500</xdr:rowOff>
    </xdr:to>
    <xdr:sp>
      <xdr:nvSpPr>
        <xdr:cNvPr id="8" name="Text Box 4"/>
        <xdr:cNvSpPr txBox="1">
          <a:spLocks noChangeArrowheads="1"/>
        </xdr:cNvSpPr>
      </xdr:nvSpPr>
      <xdr:spPr>
        <a:xfrm>
          <a:off x="10601325" y="32385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57150</xdr:colOff>
      <xdr:row>15</xdr:row>
      <xdr:rowOff>9525</xdr:rowOff>
    </xdr:from>
    <xdr:to>
      <xdr:col>10</xdr:col>
      <xdr:colOff>0</xdr:colOff>
      <xdr:row>15</xdr:row>
      <xdr:rowOff>190500</xdr:rowOff>
    </xdr:to>
    <xdr:sp>
      <xdr:nvSpPr>
        <xdr:cNvPr id="9" name="Text Box 2"/>
        <xdr:cNvSpPr txBox="1">
          <a:spLocks noChangeArrowheads="1"/>
        </xdr:cNvSpPr>
      </xdr:nvSpPr>
      <xdr:spPr>
        <a:xfrm>
          <a:off x="5581650" y="4867275"/>
          <a:ext cx="29527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17</xdr:col>
      <xdr:colOff>57150</xdr:colOff>
      <xdr:row>9</xdr:row>
      <xdr:rowOff>304800</xdr:rowOff>
    </xdr:from>
    <xdr:to>
      <xdr:col>18</xdr:col>
      <xdr:colOff>0</xdr:colOff>
      <xdr:row>10</xdr:row>
      <xdr:rowOff>180975</xdr:rowOff>
    </xdr:to>
    <xdr:sp>
      <xdr:nvSpPr>
        <xdr:cNvPr id="10" name="Text Box 2"/>
        <xdr:cNvSpPr txBox="1">
          <a:spLocks noChangeArrowheads="1"/>
        </xdr:cNvSpPr>
      </xdr:nvSpPr>
      <xdr:spPr>
        <a:xfrm>
          <a:off x="8401050" y="321945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14</xdr:col>
      <xdr:colOff>57150</xdr:colOff>
      <xdr:row>10</xdr:row>
      <xdr:rowOff>0</xdr:rowOff>
    </xdr:from>
    <xdr:to>
      <xdr:col>15</xdr:col>
      <xdr:colOff>0</xdr:colOff>
      <xdr:row>10</xdr:row>
      <xdr:rowOff>190500</xdr:rowOff>
    </xdr:to>
    <xdr:sp>
      <xdr:nvSpPr>
        <xdr:cNvPr id="11" name="Text Box 1"/>
        <xdr:cNvSpPr txBox="1">
          <a:spLocks noChangeArrowheads="1"/>
        </xdr:cNvSpPr>
      </xdr:nvSpPr>
      <xdr:spPr>
        <a:xfrm>
          <a:off x="7343775" y="32385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6</xdr:col>
      <xdr:colOff>57150</xdr:colOff>
      <xdr:row>15</xdr:row>
      <xdr:rowOff>9525</xdr:rowOff>
    </xdr:from>
    <xdr:to>
      <xdr:col>6</xdr:col>
      <xdr:colOff>352425</xdr:colOff>
      <xdr:row>15</xdr:row>
      <xdr:rowOff>190500</xdr:rowOff>
    </xdr:to>
    <xdr:sp>
      <xdr:nvSpPr>
        <xdr:cNvPr id="12" name="Text Box 1"/>
        <xdr:cNvSpPr txBox="1">
          <a:spLocks noChangeArrowheads="1"/>
        </xdr:cNvSpPr>
      </xdr:nvSpPr>
      <xdr:spPr>
        <a:xfrm>
          <a:off x="4524375" y="4867275"/>
          <a:ext cx="29527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xdr:row>
      <xdr:rowOff>0</xdr:rowOff>
    </xdr:from>
    <xdr:to>
      <xdr:col>15</xdr:col>
      <xdr:colOff>304800</xdr:colOff>
      <xdr:row>4</xdr:row>
      <xdr:rowOff>190500</xdr:rowOff>
    </xdr:to>
    <xdr:sp>
      <xdr:nvSpPr>
        <xdr:cNvPr id="1" name="Text Box 4"/>
        <xdr:cNvSpPr txBox="1">
          <a:spLocks noChangeArrowheads="1"/>
        </xdr:cNvSpPr>
      </xdr:nvSpPr>
      <xdr:spPr>
        <a:xfrm>
          <a:off x="6819900" y="15240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114300</xdr:colOff>
      <xdr:row>4</xdr:row>
      <xdr:rowOff>0</xdr:rowOff>
    </xdr:from>
    <xdr:to>
      <xdr:col>12</xdr:col>
      <xdr:colOff>323850</xdr:colOff>
      <xdr:row>4</xdr:row>
      <xdr:rowOff>190500</xdr:rowOff>
    </xdr:to>
    <xdr:sp>
      <xdr:nvSpPr>
        <xdr:cNvPr id="2" name="Text Box 3"/>
        <xdr:cNvSpPr txBox="1">
          <a:spLocks noChangeArrowheads="1"/>
        </xdr:cNvSpPr>
      </xdr:nvSpPr>
      <xdr:spPr>
        <a:xfrm>
          <a:off x="5781675" y="15240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28575</xdr:colOff>
      <xdr:row>4</xdr:row>
      <xdr:rowOff>0</xdr:rowOff>
    </xdr:from>
    <xdr:to>
      <xdr:col>9</xdr:col>
      <xdr:colOff>323850</xdr:colOff>
      <xdr:row>4</xdr:row>
      <xdr:rowOff>190500</xdr:rowOff>
    </xdr:to>
    <xdr:sp>
      <xdr:nvSpPr>
        <xdr:cNvPr id="3" name="Text Box 2"/>
        <xdr:cNvSpPr txBox="1">
          <a:spLocks noChangeArrowheads="1"/>
        </xdr:cNvSpPr>
      </xdr:nvSpPr>
      <xdr:spPr>
        <a:xfrm>
          <a:off x="4638675" y="15240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38100</xdr:colOff>
      <xdr:row>4</xdr:row>
      <xdr:rowOff>0</xdr:rowOff>
    </xdr:from>
    <xdr:to>
      <xdr:col>6</xdr:col>
      <xdr:colOff>333375</xdr:colOff>
      <xdr:row>4</xdr:row>
      <xdr:rowOff>190500</xdr:rowOff>
    </xdr:to>
    <xdr:sp>
      <xdr:nvSpPr>
        <xdr:cNvPr id="4" name="Text Box 1"/>
        <xdr:cNvSpPr txBox="1">
          <a:spLocks noChangeArrowheads="1"/>
        </xdr:cNvSpPr>
      </xdr:nvSpPr>
      <xdr:spPr>
        <a:xfrm>
          <a:off x="3590925" y="15240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0</xdr:rowOff>
    </xdr:from>
    <xdr:to>
      <xdr:col>6</xdr:col>
      <xdr:colOff>333375</xdr:colOff>
      <xdr:row>5</xdr:row>
      <xdr:rowOff>190500</xdr:rowOff>
    </xdr:to>
    <xdr:sp>
      <xdr:nvSpPr>
        <xdr:cNvPr id="1" name="Text Box 2"/>
        <xdr:cNvSpPr txBox="1">
          <a:spLocks noChangeArrowheads="1"/>
        </xdr:cNvSpPr>
      </xdr:nvSpPr>
      <xdr:spPr>
        <a:xfrm>
          <a:off x="3676650" y="155257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9</xdr:col>
      <xdr:colOff>114300</xdr:colOff>
      <xdr:row>5</xdr:row>
      <xdr:rowOff>0</xdr:rowOff>
    </xdr:from>
    <xdr:to>
      <xdr:col>9</xdr:col>
      <xdr:colOff>323850</xdr:colOff>
      <xdr:row>5</xdr:row>
      <xdr:rowOff>190500</xdr:rowOff>
    </xdr:to>
    <xdr:sp>
      <xdr:nvSpPr>
        <xdr:cNvPr id="2" name="Text Box 3"/>
        <xdr:cNvSpPr txBox="1">
          <a:spLocks noChangeArrowheads="1"/>
        </xdr:cNvSpPr>
      </xdr:nvSpPr>
      <xdr:spPr>
        <a:xfrm>
          <a:off x="4810125" y="155257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12</xdr:col>
      <xdr:colOff>114300</xdr:colOff>
      <xdr:row>5</xdr:row>
      <xdr:rowOff>9525</xdr:rowOff>
    </xdr:from>
    <xdr:to>
      <xdr:col>12</xdr:col>
      <xdr:colOff>323850</xdr:colOff>
      <xdr:row>5</xdr:row>
      <xdr:rowOff>200025</xdr:rowOff>
    </xdr:to>
    <xdr:sp>
      <xdr:nvSpPr>
        <xdr:cNvPr id="3" name="Text Box 4"/>
        <xdr:cNvSpPr txBox="1">
          <a:spLocks noChangeArrowheads="1"/>
        </xdr:cNvSpPr>
      </xdr:nvSpPr>
      <xdr:spPr>
        <a:xfrm>
          <a:off x="5867400" y="15621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3</xdr:row>
      <xdr:rowOff>0</xdr:rowOff>
    </xdr:from>
    <xdr:to>
      <xdr:col>15</xdr:col>
      <xdr:colOff>323850</xdr:colOff>
      <xdr:row>3</xdr:row>
      <xdr:rowOff>190500</xdr:rowOff>
    </xdr:to>
    <xdr:sp>
      <xdr:nvSpPr>
        <xdr:cNvPr id="1" name="Text Box 4"/>
        <xdr:cNvSpPr txBox="1">
          <a:spLocks noChangeArrowheads="1"/>
        </xdr:cNvSpPr>
      </xdr:nvSpPr>
      <xdr:spPr>
        <a:xfrm>
          <a:off x="7753350" y="104775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114300</xdr:colOff>
      <xdr:row>3</xdr:row>
      <xdr:rowOff>19050</xdr:rowOff>
    </xdr:from>
    <xdr:to>
      <xdr:col>12</xdr:col>
      <xdr:colOff>323850</xdr:colOff>
      <xdr:row>3</xdr:row>
      <xdr:rowOff>219075</xdr:rowOff>
    </xdr:to>
    <xdr:sp>
      <xdr:nvSpPr>
        <xdr:cNvPr id="2" name="Text Box 3"/>
        <xdr:cNvSpPr txBox="1">
          <a:spLocks noChangeArrowheads="1"/>
        </xdr:cNvSpPr>
      </xdr:nvSpPr>
      <xdr:spPr>
        <a:xfrm>
          <a:off x="6696075" y="1066800"/>
          <a:ext cx="209550"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9</xdr:col>
      <xdr:colOff>295275</xdr:colOff>
      <xdr:row>3</xdr:row>
      <xdr:rowOff>190500</xdr:rowOff>
    </xdr:to>
    <xdr:sp>
      <xdr:nvSpPr>
        <xdr:cNvPr id="3" name="Text Box 2"/>
        <xdr:cNvSpPr txBox="1">
          <a:spLocks noChangeArrowheads="1"/>
        </xdr:cNvSpPr>
      </xdr:nvSpPr>
      <xdr:spPr>
        <a:xfrm>
          <a:off x="5524500" y="104775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6</xdr:col>
      <xdr:colOff>295275</xdr:colOff>
      <xdr:row>3</xdr:row>
      <xdr:rowOff>190500</xdr:rowOff>
    </xdr:to>
    <xdr:sp>
      <xdr:nvSpPr>
        <xdr:cNvPr id="4" name="Text Box 1"/>
        <xdr:cNvSpPr txBox="1">
          <a:spLocks noChangeArrowheads="1"/>
        </xdr:cNvSpPr>
      </xdr:nvSpPr>
      <xdr:spPr>
        <a:xfrm>
          <a:off x="4467225" y="104775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295275</xdr:colOff>
      <xdr:row>3</xdr:row>
      <xdr:rowOff>190500</xdr:rowOff>
    </xdr:to>
    <xdr:sp>
      <xdr:nvSpPr>
        <xdr:cNvPr id="1" name="Text Box 1"/>
        <xdr:cNvSpPr txBox="1">
          <a:spLocks noChangeArrowheads="1"/>
        </xdr:cNvSpPr>
      </xdr:nvSpPr>
      <xdr:spPr>
        <a:xfrm>
          <a:off x="4467225"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9</xdr:col>
      <xdr:colOff>295275</xdr:colOff>
      <xdr:row>3</xdr:row>
      <xdr:rowOff>190500</xdr:rowOff>
    </xdr:to>
    <xdr:sp>
      <xdr:nvSpPr>
        <xdr:cNvPr id="2" name="Text Box 2"/>
        <xdr:cNvSpPr txBox="1">
          <a:spLocks noChangeArrowheads="1"/>
        </xdr:cNvSpPr>
      </xdr:nvSpPr>
      <xdr:spPr>
        <a:xfrm>
          <a:off x="5524500"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104775</xdr:colOff>
      <xdr:row>3</xdr:row>
      <xdr:rowOff>0</xdr:rowOff>
    </xdr:from>
    <xdr:to>
      <xdr:col>12</xdr:col>
      <xdr:colOff>314325</xdr:colOff>
      <xdr:row>3</xdr:row>
      <xdr:rowOff>190500</xdr:rowOff>
    </xdr:to>
    <xdr:sp>
      <xdr:nvSpPr>
        <xdr:cNvPr id="3" name="Text Box 3"/>
        <xdr:cNvSpPr txBox="1">
          <a:spLocks noChangeArrowheads="1"/>
        </xdr:cNvSpPr>
      </xdr:nvSpPr>
      <xdr:spPr>
        <a:xfrm>
          <a:off x="6686550"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104775</xdr:colOff>
      <xdr:row>3</xdr:row>
      <xdr:rowOff>0</xdr:rowOff>
    </xdr:from>
    <xdr:to>
      <xdr:col>15</xdr:col>
      <xdr:colOff>314325</xdr:colOff>
      <xdr:row>3</xdr:row>
      <xdr:rowOff>190500</xdr:rowOff>
    </xdr:to>
    <xdr:sp>
      <xdr:nvSpPr>
        <xdr:cNvPr id="4" name="Text Box 4"/>
        <xdr:cNvSpPr txBox="1">
          <a:spLocks noChangeArrowheads="1"/>
        </xdr:cNvSpPr>
      </xdr:nvSpPr>
      <xdr:spPr>
        <a:xfrm>
          <a:off x="7743825"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3</xdr:row>
      <xdr:rowOff>0</xdr:rowOff>
    </xdr:from>
    <xdr:to>
      <xdr:col>15</xdr:col>
      <xdr:colOff>323850</xdr:colOff>
      <xdr:row>3</xdr:row>
      <xdr:rowOff>190500</xdr:rowOff>
    </xdr:to>
    <xdr:sp>
      <xdr:nvSpPr>
        <xdr:cNvPr id="1" name="Text Box 4"/>
        <xdr:cNvSpPr txBox="1">
          <a:spLocks noChangeArrowheads="1"/>
        </xdr:cNvSpPr>
      </xdr:nvSpPr>
      <xdr:spPr>
        <a:xfrm>
          <a:off x="6543675" y="11049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104775</xdr:colOff>
      <xdr:row>3</xdr:row>
      <xdr:rowOff>0</xdr:rowOff>
    </xdr:from>
    <xdr:to>
      <xdr:col>12</xdr:col>
      <xdr:colOff>314325</xdr:colOff>
      <xdr:row>3</xdr:row>
      <xdr:rowOff>190500</xdr:rowOff>
    </xdr:to>
    <xdr:sp>
      <xdr:nvSpPr>
        <xdr:cNvPr id="2" name="Text Box 3"/>
        <xdr:cNvSpPr txBox="1">
          <a:spLocks noChangeArrowheads="1"/>
        </xdr:cNvSpPr>
      </xdr:nvSpPr>
      <xdr:spPr>
        <a:xfrm>
          <a:off x="5476875" y="11049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9</xdr:col>
      <xdr:colOff>295275</xdr:colOff>
      <xdr:row>3</xdr:row>
      <xdr:rowOff>190500</xdr:rowOff>
    </xdr:to>
    <xdr:sp>
      <xdr:nvSpPr>
        <xdr:cNvPr id="3" name="Text Box 2"/>
        <xdr:cNvSpPr txBox="1">
          <a:spLocks noChangeArrowheads="1"/>
        </xdr:cNvSpPr>
      </xdr:nvSpPr>
      <xdr:spPr>
        <a:xfrm>
          <a:off x="4314825" y="11049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6</xdr:col>
      <xdr:colOff>295275</xdr:colOff>
      <xdr:row>3</xdr:row>
      <xdr:rowOff>190500</xdr:rowOff>
    </xdr:to>
    <xdr:sp>
      <xdr:nvSpPr>
        <xdr:cNvPr id="4" name="Text Box 1"/>
        <xdr:cNvSpPr txBox="1">
          <a:spLocks noChangeArrowheads="1"/>
        </xdr:cNvSpPr>
      </xdr:nvSpPr>
      <xdr:spPr>
        <a:xfrm>
          <a:off x="3257550" y="11049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295275</xdr:colOff>
      <xdr:row>3</xdr:row>
      <xdr:rowOff>190500</xdr:rowOff>
    </xdr:to>
    <xdr:sp>
      <xdr:nvSpPr>
        <xdr:cNvPr id="1" name="Text Box 1"/>
        <xdr:cNvSpPr txBox="1">
          <a:spLocks noChangeArrowheads="1"/>
        </xdr:cNvSpPr>
      </xdr:nvSpPr>
      <xdr:spPr>
        <a:xfrm>
          <a:off x="4248150"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9</xdr:col>
      <xdr:colOff>295275</xdr:colOff>
      <xdr:row>3</xdr:row>
      <xdr:rowOff>190500</xdr:rowOff>
    </xdr:to>
    <xdr:sp>
      <xdr:nvSpPr>
        <xdr:cNvPr id="2" name="Text Box 2"/>
        <xdr:cNvSpPr txBox="1">
          <a:spLocks noChangeArrowheads="1"/>
        </xdr:cNvSpPr>
      </xdr:nvSpPr>
      <xdr:spPr>
        <a:xfrm>
          <a:off x="5305425"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114300</xdr:colOff>
      <xdr:row>3</xdr:row>
      <xdr:rowOff>9525</xdr:rowOff>
    </xdr:from>
    <xdr:to>
      <xdr:col>12</xdr:col>
      <xdr:colOff>323850</xdr:colOff>
      <xdr:row>3</xdr:row>
      <xdr:rowOff>200025</xdr:rowOff>
    </xdr:to>
    <xdr:sp>
      <xdr:nvSpPr>
        <xdr:cNvPr id="3" name="Text Box 3"/>
        <xdr:cNvSpPr txBox="1">
          <a:spLocks noChangeArrowheads="1"/>
        </xdr:cNvSpPr>
      </xdr:nvSpPr>
      <xdr:spPr>
        <a:xfrm>
          <a:off x="6477000" y="10382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85725</xdr:colOff>
      <xdr:row>3</xdr:row>
      <xdr:rowOff>0</xdr:rowOff>
    </xdr:from>
    <xdr:to>
      <xdr:col>15</xdr:col>
      <xdr:colOff>295275</xdr:colOff>
      <xdr:row>3</xdr:row>
      <xdr:rowOff>190500</xdr:rowOff>
    </xdr:to>
    <xdr:sp>
      <xdr:nvSpPr>
        <xdr:cNvPr id="4" name="Text Box 4"/>
        <xdr:cNvSpPr txBox="1">
          <a:spLocks noChangeArrowheads="1"/>
        </xdr:cNvSpPr>
      </xdr:nvSpPr>
      <xdr:spPr>
        <a:xfrm>
          <a:off x="7505700"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xdr:row>
      <xdr:rowOff>0</xdr:rowOff>
    </xdr:from>
    <xdr:to>
      <xdr:col>15</xdr:col>
      <xdr:colOff>247650</xdr:colOff>
      <xdr:row>3</xdr:row>
      <xdr:rowOff>190500</xdr:rowOff>
    </xdr:to>
    <xdr:sp>
      <xdr:nvSpPr>
        <xdr:cNvPr id="1" name="Text Box 4"/>
        <xdr:cNvSpPr txBox="1">
          <a:spLocks noChangeArrowheads="1"/>
        </xdr:cNvSpPr>
      </xdr:nvSpPr>
      <xdr:spPr>
        <a:xfrm>
          <a:off x="5010150" y="1066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38100</xdr:colOff>
      <xdr:row>3</xdr:row>
      <xdr:rowOff>9525</xdr:rowOff>
    </xdr:from>
    <xdr:to>
      <xdr:col>12</xdr:col>
      <xdr:colOff>247650</xdr:colOff>
      <xdr:row>3</xdr:row>
      <xdr:rowOff>200025</xdr:rowOff>
    </xdr:to>
    <xdr:sp>
      <xdr:nvSpPr>
        <xdr:cNvPr id="2" name="Text Box 3"/>
        <xdr:cNvSpPr txBox="1">
          <a:spLocks noChangeArrowheads="1"/>
        </xdr:cNvSpPr>
      </xdr:nvSpPr>
      <xdr:spPr>
        <a:xfrm>
          <a:off x="4181475" y="1076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10</xdr:col>
      <xdr:colOff>9525</xdr:colOff>
      <xdr:row>3</xdr:row>
      <xdr:rowOff>190500</xdr:rowOff>
    </xdr:to>
    <xdr:sp>
      <xdr:nvSpPr>
        <xdr:cNvPr id="3" name="Text Box 2"/>
        <xdr:cNvSpPr txBox="1">
          <a:spLocks noChangeArrowheads="1"/>
        </xdr:cNvSpPr>
      </xdr:nvSpPr>
      <xdr:spPr>
        <a:xfrm>
          <a:off x="3314700" y="1066800"/>
          <a:ext cx="2857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7</xdr:col>
      <xdr:colOff>19050</xdr:colOff>
      <xdr:row>3</xdr:row>
      <xdr:rowOff>190500</xdr:rowOff>
    </xdr:to>
    <xdr:sp>
      <xdr:nvSpPr>
        <xdr:cNvPr id="4" name="Text Box 1"/>
        <xdr:cNvSpPr txBox="1">
          <a:spLocks noChangeArrowheads="1"/>
        </xdr:cNvSpPr>
      </xdr:nvSpPr>
      <xdr:spPr>
        <a:xfrm>
          <a:off x="2486025" y="1066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7</xdr:col>
      <xdr:colOff>19050</xdr:colOff>
      <xdr:row>3</xdr:row>
      <xdr:rowOff>190500</xdr:rowOff>
    </xdr:to>
    <xdr:sp>
      <xdr:nvSpPr>
        <xdr:cNvPr id="1" name="Text Box 1"/>
        <xdr:cNvSpPr txBox="1">
          <a:spLocks noChangeArrowheads="1"/>
        </xdr:cNvSpPr>
      </xdr:nvSpPr>
      <xdr:spPr>
        <a:xfrm>
          <a:off x="2486025" y="1066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10</xdr:col>
      <xdr:colOff>9525</xdr:colOff>
      <xdr:row>3</xdr:row>
      <xdr:rowOff>190500</xdr:rowOff>
    </xdr:to>
    <xdr:sp>
      <xdr:nvSpPr>
        <xdr:cNvPr id="2" name="Text Box 2"/>
        <xdr:cNvSpPr txBox="1">
          <a:spLocks noChangeArrowheads="1"/>
        </xdr:cNvSpPr>
      </xdr:nvSpPr>
      <xdr:spPr>
        <a:xfrm>
          <a:off x="3314700" y="1066800"/>
          <a:ext cx="2857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76200</xdr:colOff>
      <xdr:row>3</xdr:row>
      <xdr:rowOff>9525</xdr:rowOff>
    </xdr:from>
    <xdr:to>
      <xdr:col>13</xdr:col>
      <xdr:colOff>9525</xdr:colOff>
      <xdr:row>3</xdr:row>
      <xdr:rowOff>200025</xdr:rowOff>
    </xdr:to>
    <xdr:sp>
      <xdr:nvSpPr>
        <xdr:cNvPr id="3" name="Text Box 3"/>
        <xdr:cNvSpPr txBox="1">
          <a:spLocks noChangeArrowheads="1"/>
        </xdr:cNvSpPr>
      </xdr:nvSpPr>
      <xdr:spPr>
        <a:xfrm>
          <a:off x="4219575" y="1076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38100</xdr:colOff>
      <xdr:row>3</xdr:row>
      <xdr:rowOff>9525</xdr:rowOff>
    </xdr:from>
    <xdr:to>
      <xdr:col>15</xdr:col>
      <xdr:colOff>247650</xdr:colOff>
      <xdr:row>3</xdr:row>
      <xdr:rowOff>200025</xdr:rowOff>
    </xdr:to>
    <xdr:sp>
      <xdr:nvSpPr>
        <xdr:cNvPr id="4" name="Text Box 4"/>
        <xdr:cNvSpPr txBox="1">
          <a:spLocks noChangeArrowheads="1"/>
        </xdr:cNvSpPr>
      </xdr:nvSpPr>
      <xdr:spPr>
        <a:xfrm>
          <a:off x="5010150" y="1076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xdr:row>
      <xdr:rowOff>9525</xdr:rowOff>
    </xdr:from>
    <xdr:to>
      <xdr:col>15</xdr:col>
      <xdr:colOff>247650</xdr:colOff>
      <xdr:row>3</xdr:row>
      <xdr:rowOff>200025</xdr:rowOff>
    </xdr:to>
    <xdr:sp>
      <xdr:nvSpPr>
        <xdr:cNvPr id="1" name="Text Box 4"/>
        <xdr:cNvSpPr txBox="1">
          <a:spLocks noChangeArrowheads="1"/>
        </xdr:cNvSpPr>
      </xdr:nvSpPr>
      <xdr:spPr>
        <a:xfrm>
          <a:off x="5010150" y="1066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66675</xdr:colOff>
      <xdr:row>3</xdr:row>
      <xdr:rowOff>9525</xdr:rowOff>
    </xdr:from>
    <xdr:to>
      <xdr:col>13</xdr:col>
      <xdr:colOff>0</xdr:colOff>
      <xdr:row>3</xdr:row>
      <xdr:rowOff>200025</xdr:rowOff>
    </xdr:to>
    <xdr:sp>
      <xdr:nvSpPr>
        <xdr:cNvPr id="2" name="Text Box 3"/>
        <xdr:cNvSpPr txBox="1">
          <a:spLocks noChangeArrowheads="1"/>
        </xdr:cNvSpPr>
      </xdr:nvSpPr>
      <xdr:spPr>
        <a:xfrm>
          <a:off x="4210050" y="1066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10</xdr:col>
      <xdr:colOff>9525</xdr:colOff>
      <xdr:row>3</xdr:row>
      <xdr:rowOff>190500</xdr:rowOff>
    </xdr:to>
    <xdr:sp>
      <xdr:nvSpPr>
        <xdr:cNvPr id="3" name="Text Box 2"/>
        <xdr:cNvSpPr txBox="1">
          <a:spLocks noChangeArrowheads="1"/>
        </xdr:cNvSpPr>
      </xdr:nvSpPr>
      <xdr:spPr>
        <a:xfrm>
          <a:off x="3314700" y="1057275"/>
          <a:ext cx="2857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7</xdr:col>
      <xdr:colOff>19050</xdr:colOff>
      <xdr:row>3</xdr:row>
      <xdr:rowOff>190500</xdr:rowOff>
    </xdr:to>
    <xdr:sp>
      <xdr:nvSpPr>
        <xdr:cNvPr id="4" name="Text Box 1"/>
        <xdr:cNvSpPr txBox="1">
          <a:spLocks noChangeArrowheads="1"/>
        </xdr:cNvSpPr>
      </xdr:nvSpPr>
      <xdr:spPr>
        <a:xfrm>
          <a:off x="2486025" y="105727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K30"/>
  <sheetViews>
    <sheetView showZeros="0" tabSelected="1" view="pageBreakPreview" zoomScale="80" zoomScaleSheetLayoutView="80" workbookViewId="0" topLeftCell="A1">
      <selection activeCell="U12" sqref="U12"/>
    </sheetView>
  </sheetViews>
  <sheetFormatPr defaultColWidth="9.00390625" defaultRowHeight="21.75" customHeight="1"/>
  <cols>
    <col min="1" max="1" width="4.625" style="72" customWidth="1"/>
    <col min="2" max="6" width="4.75390625" style="72" customWidth="1"/>
    <col min="7" max="13" width="6.875" style="72" customWidth="1"/>
    <col min="14" max="14" width="2.75390625" style="72" customWidth="1"/>
    <col min="15" max="15" width="4.25390625" style="72" customWidth="1"/>
    <col min="16" max="16" width="2.75390625" style="72" customWidth="1"/>
    <col min="17" max="19" width="5.00390625" style="72" customWidth="1"/>
    <col min="20" max="23" width="4.375" style="72" customWidth="1"/>
    <col min="24" max="24" width="4.625" style="72" customWidth="1"/>
    <col min="25" max="25" width="2.125" style="72" customWidth="1"/>
    <col min="26" max="27" width="2.75390625" style="72" customWidth="1"/>
    <col min="28" max="29" width="4.625" style="72" customWidth="1"/>
    <col min="30" max="30" width="5.00390625" style="72" customWidth="1"/>
    <col min="31" max="35" width="4.625" style="72" customWidth="1"/>
    <col min="36" max="36" width="2.125" style="72" customWidth="1"/>
    <col min="37" max="16384" width="9.00390625" style="72" customWidth="1"/>
  </cols>
  <sheetData>
    <row r="1" ht="21.75" customHeight="1">
      <c r="A1" s="72" t="s">
        <v>287</v>
      </c>
    </row>
    <row r="2" spans="1:4" ht="21.75" customHeight="1">
      <c r="A2" s="71" t="s">
        <v>147</v>
      </c>
      <c r="B2" s="71"/>
      <c r="C2" s="71"/>
      <c r="D2" s="71"/>
    </row>
    <row r="3" spans="1:22" ht="21.75" customHeight="1">
      <c r="A3" s="71"/>
      <c r="B3" s="71"/>
      <c r="C3" s="71"/>
      <c r="D3" s="71"/>
      <c r="K3" s="321" t="s">
        <v>241</v>
      </c>
      <c r="L3" s="321"/>
      <c r="M3" s="321"/>
      <c r="N3" s="321"/>
      <c r="O3" s="321"/>
      <c r="P3" s="321"/>
      <c r="Q3" s="321"/>
      <c r="R3" s="321"/>
      <c r="S3" s="321"/>
      <c r="T3" s="321"/>
      <c r="U3" s="321"/>
      <c r="V3" s="321"/>
    </row>
    <row r="4" spans="8:23" ht="21.75" customHeight="1">
      <c r="H4" s="73"/>
      <c r="K4" s="321"/>
      <c r="L4" s="321"/>
      <c r="M4" s="321"/>
      <c r="N4" s="321"/>
      <c r="O4" s="321"/>
      <c r="P4" s="321"/>
      <c r="Q4" s="321"/>
      <c r="R4" s="321"/>
      <c r="S4" s="321"/>
      <c r="T4" s="321"/>
      <c r="U4" s="321"/>
      <c r="V4" s="321"/>
      <c r="W4" s="73"/>
    </row>
    <row r="5" spans="7:34" ht="21.75" customHeight="1">
      <c r="G5" s="73"/>
      <c r="H5" s="73"/>
      <c r="I5" s="123"/>
      <c r="J5" s="123"/>
      <c r="K5" s="123"/>
      <c r="L5" s="123"/>
      <c r="M5" s="123"/>
      <c r="N5" s="123"/>
      <c r="O5" s="123"/>
      <c r="P5" s="123"/>
      <c r="Q5" s="123"/>
      <c r="R5" s="123"/>
      <c r="S5" s="123"/>
      <c r="T5" s="73"/>
      <c r="U5" s="73"/>
      <c r="V5" s="73"/>
      <c r="W5" s="73"/>
      <c r="AC5" s="327"/>
      <c r="AD5" s="327"/>
      <c r="AE5" s="328"/>
      <c r="AF5" s="328"/>
      <c r="AG5" s="329" t="s">
        <v>237</v>
      </c>
      <c r="AH5" s="329"/>
    </row>
    <row r="6" spans="2:36" ht="21.75" customHeight="1" thickBot="1">
      <c r="B6" s="340" t="s">
        <v>236</v>
      </c>
      <c r="C6" s="340"/>
      <c r="D6" s="340"/>
      <c r="E6" s="340"/>
      <c r="F6" s="340"/>
      <c r="G6" s="74"/>
      <c r="H6" s="74"/>
      <c r="I6" s="74"/>
      <c r="J6" s="74"/>
      <c r="K6" s="75"/>
      <c r="L6" s="75"/>
      <c r="M6" s="75"/>
      <c r="N6" s="75"/>
      <c r="O6" s="75"/>
      <c r="P6" s="75"/>
      <c r="Q6" s="75"/>
      <c r="R6" s="75"/>
      <c r="S6" s="75"/>
      <c r="T6" s="75"/>
      <c r="U6" s="75"/>
      <c r="V6" s="75"/>
      <c r="W6" s="75"/>
      <c r="Z6" s="76"/>
      <c r="AA6" s="76"/>
      <c r="AB6" s="77" t="s">
        <v>295</v>
      </c>
      <c r="AC6" s="78"/>
      <c r="AD6" s="79" t="s">
        <v>238</v>
      </c>
      <c r="AE6" s="78"/>
      <c r="AF6" s="79" t="s">
        <v>239</v>
      </c>
      <c r="AG6" s="78"/>
      <c r="AH6" s="76" t="s">
        <v>240</v>
      </c>
      <c r="AI6" s="76"/>
      <c r="AJ6" s="76"/>
    </row>
    <row r="7" spans="1:36" ht="21.75" customHeight="1" thickBot="1">
      <c r="A7" s="330" t="s">
        <v>91</v>
      </c>
      <c r="B7" s="335" t="s">
        <v>135</v>
      </c>
      <c r="C7" s="335"/>
      <c r="D7" s="335"/>
      <c r="E7" s="335"/>
      <c r="F7" s="335"/>
      <c r="G7" s="81"/>
      <c r="H7" s="81"/>
      <c r="I7" s="81"/>
      <c r="J7" s="81"/>
      <c r="K7" s="81"/>
      <c r="L7" s="81"/>
      <c r="M7" s="81"/>
      <c r="N7" s="81"/>
      <c r="O7" s="81"/>
      <c r="P7" s="82"/>
      <c r="Q7" s="323" t="s">
        <v>176</v>
      </c>
      <c r="R7" s="323"/>
      <c r="S7" s="323"/>
      <c r="T7" s="323"/>
      <c r="U7" s="323"/>
      <c r="V7" s="323"/>
      <c r="W7" s="323"/>
      <c r="X7" s="323"/>
      <c r="Y7" s="323"/>
      <c r="Z7" s="323"/>
      <c r="AA7" s="323"/>
      <c r="AB7" s="323"/>
      <c r="AC7" s="323"/>
      <c r="AD7" s="323"/>
      <c r="AE7" s="323"/>
      <c r="AF7" s="323"/>
      <c r="AG7" s="323"/>
      <c r="AH7" s="323"/>
      <c r="AI7" s="323"/>
      <c r="AJ7" s="83"/>
    </row>
    <row r="8" spans="1:36" ht="21.75" customHeight="1" thickBot="1">
      <c r="A8" s="330"/>
      <c r="B8" s="335"/>
      <c r="C8" s="335"/>
      <c r="D8" s="335"/>
      <c r="E8" s="335"/>
      <c r="F8" s="335"/>
      <c r="G8" s="84"/>
      <c r="H8" s="84"/>
      <c r="I8" s="84"/>
      <c r="J8" s="84"/>
      <c r="K8" s="84"/>
      <c r="L8" s="84"/>
      <c r="M8" s="84"/>
      <c r="N8" s="84"/>
      <c r="O8" s="81"/>
      <c r="P8" s="85"/>
      <c r="Q8" s="86"/>
      <c r="R8" s="341" t="s">
        <v>137</v>
      </c>
      <c r="S8" s="341"/>
      <c r="T8" s="341"/>
      <c r="U8" s="341"/>
      <c r="V8" s="341"/>
      <c r="W8" s="341"/>
      <c r="X8" s="341"/>
      <c r="Y8" s="87"/>
      <c r="Z8" s="86"/>
      <c r="AA8" s="86"/>
      <c r="AB8" s="86"/>
      <c r="AC8" s="341" t="s">
        <v>283</v>
      </c>
      <c r="AD8" s="341"/>
      <c r="AE8" s="341"/>
      <c r="AF8" s="341"/>
      <c r="AG8" s="341"/>
      <c r="AH8" s="341"/>
      <c r="AI8" s="341"/>
      <c r="AJ8" s="88"/>
    </row>
    <row r="9" spans="11:36" ht="21.75" customHeight="1">
      <c r="K9" s="76"/>
      <c r="L9" s="76"/>
      <c r="M9" s="76"/>
      <c r="N9" s="76"/>
      <c r="O9" s="76"/>
      <c r="P9" s="89"/>
      <c r="Q9" s="76"/>
      <c r="R9" s="325" t="s">
        <v>138</v>
      </c>
      <c r="S9" s="325"/>
      <c r="T9" s="325"/>
      <c r="U9" s="325"/>
      <c r="V9" s="325"/>
      <c r="W9" s="325"/>
      <c r="X9" s="325"/>
      <c r="Y9" s="90"/>
      <c r="Z9" s="76"/>
      <c r="AA9" s="76"/>
      <c r="AB9" s="76"/>
      <c r="AC9" s="325" t="s">
        <v>140</v>
      </c>
      <c r="AD9" s="325"/>
      <c r="AE9" s="325"/>
      <c r="AF9" s="325"/>
      <c r="AG9" s="325"/>
      <c r="AH9" s="325"/>
      <c r="AI9" s="325"/>
      <c r="AJ9" s="91"/>
    </row>
    <row r="10" spans="1:36" ht="21.75" customHeight="1">
      <c r="A10" s="330" t="s">
        <v>98</v>
      </c>
      <c r="B10" s="335" t="s">
        <v>46</v>
      </c>
      <c r="C10" s="335"/>
      <c r="D10" s="335"/>
      <c r="E10" s="335"/>
      <c r="F10" s="335"/>
      <c r="G10" s="92"/>
      <c r="H10" s="92"/>
      <c r="I10" s="92"/>
      <c r="J10" s="92"/>
      <c r="K10" s="92"/>
      <c r="L10" s="92"/>
      <c r="M10" s="92"/>
      <c r="N10" s="92"/>
      <c r="O10" s="92"/>
      <c r="P10" s="93"/>
      <c r="Q10" s="76"/>
      <c r="R10" s="325" t="s">
        <v>139</v>
      </c>
      <c r="S10" s="325"/>
      <c r="T10" s="325"/>
      <c r="U10" s="325"/>
      <c r="V10" s="325"/>
      <c r="W10" s="325"/>
      <c r="X10" s="325"/>
      <c r="Y10" s="90"/>
      <c r="Z10" s="76"/>
      <c r="AA10" s="76"/>
      <c r="AB10" s="76"/>
      <c r="AC10" s="325" t="s">
        <v>141</v>
      </c>
      <c r="AD10" s="325"/>
      <c r="AE10" s="325"/>
      <c r="AF10" s="325"/>
      <c r="AG10" s="325"/>
      <c r="AH10" s="325"/>
      <c r="AI10" s="325"/>
      <c r="AJ10" s="91"/>
    </row>
    <row r="11" spans="1:36" ht="21.75" customHeight="1" thickBot="1">
      <c r="A11" s="330"/>
      <c r="B11" s="335"/>
      <c r="C11" s="335"/>
      <c r="D11" s="335"/>
      <c r="E11" s="335"/>
      <c r="F11" s="335"/>
      <c r="G11" s="84"/>
      <c r="H11" s="84"/>
      <c r="I11" s="84"/>
      <c r="J11" s="84"/>
      <c r="K11" s="84"/>
      <c r="L11" s="84"/>
      <c r="M11" s="84"/>
      <c r="N11" s="84"/>
      <c r="O11" s="92"/>
      <c r="P11" s="94"/>
      <c r="Q11" s="95"/>
      <c r="R11" s="96"/>
      <c r="S11" s="96"/>
      <c r="T11" s="96"/>
      <c r="U11" s="96"/>
      <c r="V11" s="96"/>
      <c r="W11" s="96"/>
      <c r="X11" s="95"/>
      <c r="Y11" s="95"/>
      <c r="Z11" s="95"/>
      <c r="AA11" s="95"/>
      <c r="AB11" s="95"/>
      <c r="AC11" s="338" t="s">
        <v>142</v>
      </c>
      <c r="AD11" s="338"/>
      <c r="AE11" s="338"/>
      <c r="AF11" s="338"/>
      <c r="AG11" s="338"/>
      <c r="AH11" s="338"/>
      <c r="AI11" s="338"/>
      <c r="AJ11" s="98"/>
    </row>
    <row r="12" spans="1:37" ht="21.75" customHeight="1" thickBot="1">
      <c r="A12" s="99"/>
      <c r="B12" s="99"/>
      <c r="C12" s="99"/>
      <c r="D12" s="99"/>
      <c r="E12" s="80"/>
      <c r="F12" s="80"/>
      <c r="K12" s="76"/>
      <c r="L12" s="76"/>
      <c r="M12" s="76"/>
      <c r="N12" s="76"/>
      <c r="O12" s="76"/>
      <c r="P12" s="76"/>
      <c r="R12" s="76"/>
      <c r="S12" s="76"/>
      <c r="T12" s="76"/>
      <c r="U12" s="76"/>
      <c r="V12" s="76"/>
      <c r="W12" s="76"/>
      <c r="X12" s="76"/>
      <c r="Y12" s="76"/>
      <c r="Z12" s="76"/>
      <c r="AA12" s="76"/>
      <c r="AJ12" s="316"/>
      <c r="AK12" s="76"/>
    </row>
    <row r="13" spans="1:36" ht="21.75" customHeight="1" thickBot="1">
      <c r="A13" s="330" t="s">
        <v>148</v>
      </c>
      <c r="B13" s="335" t="s">
        <v>62</v>
      </c>
      <c r="C13" s="335"/>
      <c r="D13" s="335"/>
      <c r="E13" s="335"/>
      <c r="F13" s="335"/>
      <c r="G13" s="81"/>
      <c r="H13" s="81"/>
      <c r="I13" s="81"/>
      <c r="J13" s="81"/>
      <c r="K13" s="81"/>
      <c r="L13" s="81"/>
      <c r="M13" s="81"/>
      <c r="N13" s="81"/>
      <c r="O13" s="81"/>
      <c r="P13" s="82"/>
      <c r="Q13" s="323" t="s">
        <v>177</v>
      </c>
      <c r="R13" s="323"/>
      <c r="S13" s="323"/>
      <c r="T13" s="323"/>
      <c r="U13" s="323"/>
      <c r="V13" s="323"/>
      <c r="W13" s="323"/>
      <c r="X13" s="323"/>
      <c r="Y13" s="323"/>
      <c r="Z13" s="323"/>
      <c r="AA13" s="323"/>
      <c r="AB13" s="323"/>
      <c r="AC13" s="323"/>
      <c r="AD13" s="323"/>
      <c r="AE13" s="323"/>
      <c r="AF13" s="323"/>
      <c r="AG13" s="323"/>
      <c r="AH13" s="323"/>
      <c r="AI13" s="323"/>
      <c r="AJ13" s="100"/>
    </row>
    <row r="14" spans="1:36" ht="21.75" customHeight="1" thickBot="1">
      <c r="A14" s="330"/>
      <c r="B14" s="335"/>
      <c r="C14" s="335"/>
      <c r="D14" s="335"/>
      <c r="E14" s="335"/>
      <c r="F14" s="335"/>
      <c r="G14" s="84"/>
      <c r="H14" s="84"/>
      <c r="I14" s="84"/>
      <c r="J14" s="84"/>
      <c r="K14" s="84"/>
      <c r="L14" s="84"/>
      <c r="M14" s="84"/>
      <c r="N14" s="84"/>
      <c r="O14" s="81"/>
      <c r="P14" s="101"/>
      <c r="Q14" s="95"/>
      <c r="R14" s="336" t="s">
        <v>143</v>
      </c>
      <c r="S14" s="336"/>
      <c r="T14" s="336"/>
      <c r="U14" s="336"/>
      <c r="V14" s="336"/>
      <c r="W14" s="336"/>
      <c r="X14" s="336"/>
      <c r="Y14" s="95"/>
      <c r="Z14" s="95"/>
      <c r="AA14" s="95"/>
      <c r="AB14" s="95"/>
      <c r="AC14" s="336" t="s">
        <v>144</v>
      </c>
      <c r="AD14" s="336"/>
      <c r="AE14" s="336"/>
      <c r="AF14" s="336"/>
      <c r="AG14" s="336"/>
      <c r="AH14" s="336"/>
      <c r="AI14" s="336"/>
      <c r="AJ14" s="102"/>
    </row>
    <row r="15" spans="1:25" ht="21.75" customHeight="1" thickBot="1">
      <c r="A15" s="99"/>
      <c r="B15" s="99"/>
      <c r="C15" s="99"/>
      <c r="D15" s="99"/>
      <c r="E15" s="80"/>
      <c r="F15" s="80"/>
      <c r="K15" s="76"/>
      <c r="L15" s="76"/>
      <c r="M15" s="76"/>
      <c r="N15" s="76"/>
      <c r="O15" s="76"/>
      <c r="P15" s="76"/>
      <c r="R15" s="76"/>
      <c r="S15" s="76"/>
      <c r="T15" s="76"/>
      <c r="U15" s="76"/>
      <c r="V15" s="76"/>
      <c r="W15" s="76"/>
      <c r="X15" s="76"/>
      <c r="Y15" s="76"/>
    </row>
    <row r="16" spans="1:36" ht="21.75" customHeight="1" thickBot="1">
      <c r="A16" s="330" t="s">
        <v>234</v>
      </c>
      <c r="B16" s="335" t="s">
        <v>132</v>
      </c>
      <c r="C16" s="335"/>
      <c r="D16" s="335"/>
      <c r="E16" s="335"/>
      <c r="F16" s="335"/>
      <c r="G16" s="81"/>
      <c r="H16" s="81"/>
      <c r="I16" s="81"/>
      <c r="J16" s="81"/>
      <c r="K16" s="81"/>
      <c r="L16" s="81"/>
      <c r="M16" s="81"/>
      <c r="N16" s="81"/>
      <c r="O16" s="81"/>
      <c r="P16" s="322" t="s">
        <v>178</v>
      </c>
      <c r="Q16" s="323"/>
      <c r="R16" s="323"/>
      <c r="S16" s="323"/>
      <c r="T16" s="323"/>
      <c r="U16" s="323"/>
      <c r="V16" s="323"/>
      <c r="W16" s="323"/>
      <c r="X16" s="323"/>
      <c r="Y16" s="324"/>
      <c r="Z16" s="90"/>
      <c r="AA16" s="322" t="s">
        <v>255</v>
      </c>
      <c r="AB16" s="323"/>
      <c r="AC16" s="323"/>
      <c r="AD16" s="323"/>
      <c r="AE16" s="323"/>
      <c r="AF16" s="323"/>
      <c r="AG16" s="323"/>
      <c r="AH16" s="323"/>
      <c r="AI16" s="323"/>
      <c r="AJ16" s="324"/>
    </row>
    <row r="17" spans="1:36" ht="21.75" customHeight="1" thickBot="1">
      <c r="A17" s="330"/>
      <c r="B17" s="335"/>
      <c r="C17" s="335"/>
      <c r="D17" s="335"/>
      <c r="E17" s="335"/>
      <c r="F17" s="335"/>
      <c r="G17" s="84"/>
      <c r="H17" s="84"/>
      <c r="I17" s="84"/>
      <c r="J17" s="84"/>
      <c r="K17" s="84"/>
      <c r="L17" s="84"/>
      <c r="M17" s="84"/>
      <c r="N17" s="84"/>
      <c r="O17" s="81"/>
      <c r="P17" s="103"/>
      <c r="Q17" s="76"/>
      <c r="R17" s="76" t="s">
        <v>145</v>
      </c>
      <c r="S17" s="76"/>
      <c r="T17" s="81"/>
      <c r="U17" s="81"/>
      <c r="V17" s="81"/>
      <c r="W17" s="81"/>
      <c r="X17" s="76"/>
      <c r="Y17" s="104"/>
      <c r="Z17" s="76"/>
      <c r="AA17" s="89"/>
      <c r="AB17" s="76"/>
      <c r="AC17" s="339" t="s">
        <v>256</v>
      </c>
      <c r="AD17" s="339"/>
      <c r="AE17" s="339"/>
      <c r="AF17" s="339"/>
      <c r="AG17" s="339"/>
      <c r="AH17" s="339"/>
      <c r="AI17" s="339"/>
      <c r="AJ17" s="104"/>
    </row>
    <row r="18" spans="1:36" ht="21.75" customHeight="1">
      <c r="A18" s="99"/>
      <c r="B18" s="99"/>
      <c r="C18" s="99"/>
      <c r="D18" s="99"/>
      <c r="E18" s="80"/>
      <c r="F18" s="80"/>
      <c r="K18" s="76"/>
      <c r="L18" s="76"/>
      <c r="M18" s="76"/>
      <c r="N18" s="76"/>
      <c r="O18" s="76"/>
      <c r="P18" s="89"/>
      <c r="Q18" s="76"/>
      <c r="R18" s="76" t="s">
        <v>146</v>
      </c>
      <c r="S18" s="76"/>
      <c r="T18" s="76"/>
      <c r="U18" s="76"/>
      <c r="V18" s="76"/>
      <c r="W18" s="76"/>
      <c r="X18" s="76"/>
      <c r="Y18" s="104"/>
      <c r="Z18" s="76"/>
      <c r="AA18" s="89"/>
      <c r="AB18" s="76"/>
      <c r="AC18" s="326" t="s">
        <v>257</v>
      </c>
      <c r="AD18" s="326"/>
      <c r="AE18" s="326"/>
      <c r="AF18" s="326"/>
      <c r="AG18" s="326"/>
      <c r="AH18" s="326"/>
      <c r="AI18" s="326"/>
      <c r="AJ18" s="104"/>
    </row>
    <row r="19" spans="1:36" ht="21.75" customHeight="1">
      <c r="A19" s="330" t="s">
        <v>258</v>
      </c>
      <c r="B19" s="335" t="s">
        <v>136</v>
      </c>
      <c r="C19" s="335"/>
      <c r="D19" s="335"/>
      <c r="E19" s="335"/>
      <c r="F19" s="335"/>
      <c r="G19" s="81"/>
      <c r="H19" s="81"/>
      <c r="I19" s="81"/>
      <c r="J19" s="81"/>
      <c r="K19" s="81"/>
      <c r="L19" s="81"/>
      <c r="M19" s="81"/>
      <c r="N19" s="81"/>
      <c r="O19" s="81"/>
      <c r="P19" s="103"/>
      <c r="Q19" s="325" t="s">
        <v>274</v>
      </c>
      <c r="R19" s="325"/>
      <c r="S19" s="325"/>
      <c r="T19" s="105" t="s">
        <v>278</v>
      </c>
      <c r="U19" s="76"/>
      <c r="V19" s="76"/>
      <c r="W19" s="76"/>
      <c r="X19" s="76"/>
      <c r="Y19" s="104"/>
      <c r="AA19" s="89"/>
      <c r="AB19" s="76"/>
      <c r="AC19" s="337" t="s">
        <v>256</v>
      </c>
      <c r="AD19" s="337"/>
      <c r="AE19" s="337"/>
      <c r="AF19" s="337"/>
      <c r="AG19" s="337"/>
      <c r="AH19" s="337"/>
      <c r="AI19" s="337"/>
      <c r="AJ19" s="106"/>
    </row>
    <row r="20" spans="1:36" ht="21" customHeight="1" thickBot="1">
      <c r="A20" s="330"/>
      <c r="B20" s="335"/>
      <c r="C20" s="335"/>
      <c r="D20" s="335"/>
      <c r="E20" s="335"/>
      <c r="F20" s="335"/>
      <c r="G20" s="84"/>
      <c r="H20" s="84"/>
      <c r="I20" s="84"/>
      <c r="J20" s="84"/>
      <c r="K20" s="84"/>
      <c r="L20" s="84"/>
      <c r="M20" s="84"/>
      <c r="N20" s="84"/>
      <c r="O20" s="81"/>
      <c r="P20" s="103"/>
      <c r="Q20" s="331" t="s">
        <v>259</v>
      </c>
      <c r="R20" s="331"/>
      <c r="S20" s="331"/>
      <c r="T20" s="107"/>
      <c r="U20" s="76"/>
      <c r="V20" s="76"/>
      <c r="W20" s="76"/>
      <c r="X20" s="76"/>
      <c r="Y20" s="104"/>
      <c r="AA20" s="89"/>
      <c r="AB20" s="76"/>
      <c r="AC20" s="326" t="s">
        <v>260</v>
      </c>
      <c r="AD20" s="326"/>
      <c r="AE20" s="326"/>
      <c r="AF20" s="326"/>
      <c r="AG20" s="326"/>
      <c r="AH20" s="326"/>
      <c r="AI20" s="326"/>
      <c r="AJ20" s="106"/>
    </row>
    <row r="21" spans="2:36" ht="15.75" customHeight="1">
      <c r="B21" s="330" t="s">
        <v>235</v>
      </c>
      <c r="C21" s="330"/>
      <c r="D21" s="330"/>
      <c r="E21" s="330"/>
      <c r="F21" s="330"/>
      <c r="G21" s="108"/>
      <c r="H21" s="108"/>
      <c r="I21" s="108"/>
      <c r="J21" s="108"/>
      <c r="K21" s="109"/>
      <c r="L21" s="109"/>
      <c r="M21" s="109"/>
      <c r="N21" s="109"/>
      <c r="O21" s="109"/>
      <c r="P21" s="110"/>
      <c r="Q21" s="331" t="s">
        <v>261</v>
      </c>
      <c r="R21" s="331"/>
      <c r="S21" s="331"/>
      <c r="T21" s="107"/>
      <c r="U21" s="76"/>
      <c r="V21" s="76"/>
      <c r="W21" s="76"/>
      <c r="X21" s="76"/>
      <c r="Y21" s="104"/>
      <c r="Z21" s="76"/>
      <c r="AA21" s="89"/>
      <c r="AB21" s="331" t="s">
        <v>262</v>
      </c>
      <c r="AC21" s="331"/>
      <c r="AD21" s="331"/>
      <c r="AE21" s="105"/>
      <c r="AF21" s="105"/>
      <c r="AG21" s="105"/>
      <c r="AH21" s="105"/>
      <c r="AI21" s="105"/>
      <c r="AJ21" s="106"/>
    </row>
    <row r="22" spans="2:36" ht="15.75" customHeight="1" thickBot="1">
      <c r="B22" s="330"/>
      <c r="C22" s="330"/>
      <c r="D22" s="330"/>
      <c r="E22" s="330"/>
      <c r="F22" s="330"/>
      <c r="G22" s="84"/>
      <c r="H22" s="84"/>
      <c r="I22" s="84"/>
      <c r="J22" s="84"/>
      <c r="K22" s="84"/>
      <c r="L22" s="84"/>
      <c r="M22" s="84"/>
      <c r="N22" s="84"/>
      <c r="O22" s="109"/>
      <c r="P22" s="110"/>
      <c r="Q22" s="331" t="s">
        <v>263</v>
      </c>
      <c r="R22" s="331"/>
      <c r="S22" s="331"/>
      <c r="T22" s="105" t="s">
        <v>277</v>
      </c>
      <c r="U22" s="76"/>
      <c r="V22" s="76"/>
      <c r="W22" s="76"/>
      <c r="X22" s="76"/>
      <c r="Y22" s="104"/>
      <c r="Z22" s="76"/>
      <c r="AA22" s="89"/>
      <c r="AB22" s="331" t="s">
        <v>264</v>
      </c>
      <c r="AC22" s="331"/>
      <c r="AD22" s="331"/>
      <c r="AE22" s="105" t="s">
        <v>275</v>
      </c>
      <c r="AF22" s="76"/>
      <c r="AG22" s="76"/>
      <c r="AH22" s="76"/>
      <c r="AI22" s="76"/>
      <c r="AJ22" s="104"/>
    </row>
    <row r="23" spans="16:36" ht="24" customHeight="1">
      <c r="P23" s="89"/>
      <c r="Q23" s="76"/>
      <c r="R23" s="76"/>
      <c r="S23" s="76"/>
      <c r="T23" s="76"/>
      <c r="U23" s="76"/>
      <c r="V23" s="76"/>
      <c r="W23" s="76"/>
      <c r="X23" s="76"/>
      <c r="Y23" s="104"/>
      <c r="Z23" s="76"/>
      <c r="AA23" s="89"/>
      <c r="AB23" s="325" t="s">
        <v>265</v>
      </c>
      <c r="AC23" s="325"/>
      <c r="AD23" s="325"/>
      <c r="AE23" s="105" t="s">
        <v>276</v>
      </c>
      <c r="AF23" s="76"/>
      <c r="AG23" s="76"/>
      <c r="AH23" s="76"/>
      <c r="AI23" s="76"/>
      <c r="AJ23" s="104"/>
    </row>
    <row r="24" spans="16:36" ht="6.75" customHeight="1" thickBot="1">
      <c r="P24" s="101"/>
      <c r="Q24" s="95"/>
      <c r="R24" s="95"/>
      <c r="S24" s="95"/>
      <c r="T24" s="95"/>
      <c r="U24" s="95"/>
      <c r="V24" s="95"/>
      <c r="W24" s="95"/>
      <c r="X24" s="95"/>
      <c r="Y24" s="102"/>
      <c r="Z24" s="76"/>
      <c r="AA24" s="101"/>
      <c r="AB24" s="97"/>
      <c r="AC24" s="97"/>
      <c r="AD24" s="97"/>
      <c r="AE24" s="111"/>
      <c r="AF24" s="95"/>
      <c r="AG24" s="95"/>
      <c r="AH24" s="95"/>
      <c r="AI24" s="95"/>
      <c r="AJ24" s="102"/>
    </row>
    <row r="25" spans="5:6" ht="21" customHeight="1" thickBot="1">
      <c r="E25" s="112"/>
      <c r="F25" s="112"/>
    </row>
    <row r="26" spans="16:36" ht="36" customHeight="1" thickBot="1">
      <c r="P26" s="322" t="s">
        <v>266</v>
      </c>
      <c r="Q26" s="323"/>
      <c r="R26" s="323"/>
      <c r="S26" s="323"/>
      <c r="T26" s="323"/>
      <c r="U26" s="323"/>
      <c r="V26" s="323"/>
      <c r="W26" s="323"/>
      <c r="X26" s="323"/>
      <c r="Y26" s="324"/>
      <c r="Z26" s="76"/>
      <c r="AA26" s="332" t="s">
        <v>267</v>
      </c>
      <c r="AB26" s="333"/>
      <c r="AC26" s="333"/>
      <c r="AD26" s="333"/>
      <c r="AE26" s="333"/>
      <c r="AF26" s="333"/>
      <c r="AG26" s="333"/>
      <c r="AH26" s="333"/>
      <c r="AI26" s="333"/>
      <c r="AJ26" s="334"/>
    </row>
    <row r="27" spans="16:36" ht="21.75" customHeight="1">
      <c r="P27" s="113"/>
      <c r="Q27" s="114"/>
      <c r="R27" s="115"/>
      <c r="S27" s="116" t="s">
        <v>238</v>
      </c>
      <c r="T27" s="115"/>
      <c r="U27" s="116" t="s">
        <v>239</v>
      </c>
      <c r="V27" s="115"/>
      <c r="W27" s="86" t="s">
        <v>268</v>
      </c>
      <c r="X27" s="86"/>
      <c r="Y27" s="117"/>
      <c r="Z27" s="76"/>
      <c r="AA27" s="113"/>
      <c r="AB27" s="114"/>
      <c r="AC27" s="115"/>
      <c r="AD27" s="116" t="s">
        <v>238</v>
      </c>
      <c r="AE27" s="115"/>
      <c r="AF27" s="116" t="s">
        <v>239</v>
      </c>
      <c r="AG27" s="115"/>
      <c r="AH27" s="86" t="s">
        <v>268</v>
      </c>
      <c r="AI27" s="86"/>
      <c r="AJ27" s="117"/>
    </row>
    <row r="28" spans="13:36" ht="21.75" customHeight="1" thickBot="1">
      <c r="M28" s="76"/>
      <c r="N28" s="76"/>
      <c r="O28" s="76"/>
      <c r="P28" s="101"/>
      <c r="Q28" s="118"/>
      <c r="R28" s="119"/>
      <c r="S28" s="120" t="s">
        <v>238</v>
      </c>
      <c r="T28" s="119"/>
      <c r="U28" s="120" t="s">
        <v>239</v>
      </c>
      <c r="V28" s="119"/>
      <c r="W28" s="95" t="s">
        <v>269</v>
      </c>
      <c r="X28" s="95"/>
      <c r="Y28" s="102"/>
      <c r="Z28" s="76"/>
      <c r="AA28" s="101"/>
      <c r="AB28" s="118"/>
      <c r="AC28" s="119"/>
      <c r="AD28" s="120" t="s">
        <v>238</v>
      </c>
      <c r="AE28" s="119"/>
      <c r="AF28" s="120" t="s">
        <v>239</v>
      </c>
      <c r="AG28" s="119"/>
      <c r="AH28" s="95" t="s">
        <v>269</v>
      </c>
      <c r="AI28" s="95"/>
      <c r="AJ28" s="102"/>
    </row>
    <row r="29" spans="13:23" ht="21.75" customHeight="1">
      <c r="M29" s="76"/>
      <c r="N29" s="76"/>
      <c r="O29" s="76"/>
      <c r="P29" s="76"/>
      <c r="Q29" s="76"/>
      <c r="R29" s="76"/>
      <c r="S29" s="76"/>
      <c r="T29" s="76"/>
      <c r="U29" s="76"/>
      <c r="V29" s="76"/>
      <c r="W29" s="76"/>
    </row>
    <row r="30" spans="1:23" ht="21.75" customHeight="1">
      <c r="A30" s="121"/>
      <c r="B30" s="121"/>
      <c r="C30" s="121"/>
      <c r="D30" s="121"/>
      <c r="E30" s="121"/>
      <c r="F30" s="121"/>
      <c r="G30" s="122"/>
      <c r="H30" s="122"/>
      <c r="M30" s="76"/>
      <c r="N30" s="76"/>
      <c r="O30" s="76"/>
      <c r="P30" s="76"/>
      <c r="Q30" s="76"/>
      <c r="R30" s="76"/>
      <c r="S30" s="76"/>
      <c r="T30" s="76"/>
      <c r="U30" s="76"/>
      <c r="V30" s="76"/>
      <c r="W30" s="76"/>
    </row>
    <row r="31" ht="42" customHeight="1"/>
    <row r="32" ht="18" customHeight="1"/>
    <row r="33" ht="12.75" customHeight="1"/>
  </sheetData>
  <sheetProtection formatCells="0"/>
  <mergeCells count="42">
    <mergeCell ref="B6:F6"/>
    <mergeCell ref="A7:A8"/>
    <mergeCell ref="B7:F8"/>
    <mergeCell ref="Q7:AI7"/>
    <mergeCell ref="R8:X8"/>
    <mergeCell ref="AC8:AI8"/>
    <mergeCell ref="A10:A11"/>
    <mergeCell ref="B10:F11"/>
    <mergeCell ref="R10:X10"/>
    <mergeCell ref="AC10:AI10"/>
    <mergeCell ref="AC11:AI11"/>
    <mergeCell ref="A16:A17"/>
    <mergeCell ref="B16:F17"/>
    <mergeCell ref="AA16:AJ16"/>
    <mergeCell ref="AC17:AI17"/>
    <mergeCell ref="A13:A14"/>
    <mergeCell ref="B13:F14"/>
    <mergeCell ref="Q13:AI13"/>
    <mergeCell ref="R14:X14"/>
    <mergeCell ref="AC14:AI14"/>
    <mergeCell ref="A19:A20"/>
    <mergeCell ref="B19:F20"/>
    <mergeCell ref="Q19:S19"/>
    <mergeCell ref="AC19:AI19"/>
    <mergeCell ref="Q20:S20"/>
    <mergeCell ref="AC20:AI20"/>
    <mergeCell ref="B21:F22"/>
    <mergeCell ref="Q21:S21"/>
    <mergeCell ref="AB21:AD21"/>
    <mergeCell ref="Q22:S22"/>
    <mergeCell ref="AB22:AD22"/>
    <mergeCell ref="AA26:AJ26"/>
    <mergeCell ref="K3:V4"/>
    <mergeCell ref="P16:Y16"/>
    <mergeCell ref="P26:Y26"/>
    <mergeCell ref="AB23:AD23"/>
    <mergeCell ref="AC18:AI18"/>
    <mergeCell ref="R9:X9"/>
    <mergeCell ref="AC9:AI9"/>
    <mergeCell ref="AC5:AD5"/>
    <mergeCell ref="AE5:AF5"/>
    <mergeCell ref="AG5:AH5"/>
  </mergeCells>
  <dataValidations count="2">
    <dataValidation allowBlank="1" showInputMessage="1" showErrorMessage="1" sqref="G6:W6"/>
    <dataValidation allowBlank="1" showInputMessage="1" showErrorMessage="1" sqref="AG27:AG28 T27:T28 R27:R28 V27:V28 AE27:AE28 AC27:AC28 AG6 AE5:AF5 AE6 AC6"/>
  </dataValidations>
  <printOptions horizontalCentered="1" verticalCentered="1"/>
  <pageMargins left="0.5905511811023623" right="0.5905511811023623" top="0.8267716535433072" bottom="0.3937007874015748" header="0.3937007874015748" footer="0.31496062992125984"/>
  <pageSetup blackAndWhite="1" fitToHeight="1" fitToWidth="1" horizontalDpi="600" verticalDpi="600" orientation="portrait" paperSize="9" scale="7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X25"/>
  <sheetViews>
    <sheetView view="pageBreakPreview" zoomScale="80" zoomScaleNormal="50" zoomScaleSheetLayoutView="80" workbookViewId="0" topLeftCell="A1">
      <selection activeCell="M9" sqref="M9"/>
    </sheetView>
  </sheetViews>
  <sheetFormatPr defaultColWidth="9.00390625" defaultRowHeight="27.75" customHeight="1"/>
  <cols>
    <col min="1" max="1" width="4.625" style="11" customWidth="1"/>
    <col min="2" max="2" width="7.50390625" style="11" customWidth="1"/>
    <col min="3" max="3" width="17.625" style="11" customWidth="1"/>
    <col min="4" max="4" width="4.625" style="11" customWidth="1"/>
    <col min="5" max="16" width="3.625" style="11" customWidth="1"/>
    <col min="17" max="17" width="8.625" style="11" customWidth="1"/>
    <col min="18" max="18" width="9.625" style="11" customWidth="1"/>
    <col min="19" max="19" width="21.625" style="11" customWidth="1"/>
    <col min="20" max="20" width="1.625" style="11" customWidth="1"/>
    <col min="21" max="22" width="8.125" style="11" customWidth="1"/>
    <col min="23" max="24" width="3.125" style="11" customWidth="1"/>
    <col min="25" max="16384" width="9.00390625" style="11" customWidth="1"/>
  </cols>
  <sheetData>
    <row r="1" spans="1:24" ht="27.75" customHeight="1" thickBot="1">
      <c r="A1" s="204" t="s">
        <v>64</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75" customHeight="1" thickBot="1">
      <c r="A2" s="206" t="s">
        <v>65</v>
      </c>
      <c r="B2" s="391" t="s">
        <v>205</v>
      </c>
      <c r="C2" s="391"/>
      <c r="D2" s="391"/>
      <c r="E2" s="391"/>
      <c r="F2" s="391"/>
      <c r="G2" s="391"/>
      <c r="H2" s="391"/>
      <c r="I2" s="391"/>
      <c r="J2" s="391"/>
      <c r="K2" s="391"/>
      <c r="L2" s="208"/>
      <c r="M2" s="207"/>
      <c r="N2" s="207"/>
      <c r="O2" s="207"/>
      <c r="P2" s="207"/>
      <c r="Q2" s="207"/>
      <c r="R2" s="430" t="s">
        <v>207</v>
      </c>
      <c r="S2" s="464"/>
      <c r="T2" s="470"/>
      <c r="U2" s="471"/>
      <c r="V2" s="471"/>
      <c r="W2" s="471"/>
      <c r="X2" s="472"/>
    </row>
    <row r="3" spans="1:24" ht="27.75" customHeight="1">
      <c r="A3" s="473" t="s">
        <v>206</v>
      </c>
      <c r="B3" s="474"/>
      <c r="C3" s="474"/>
      <c r="D3" s="475"/>
      <c r="E3" s="479" t="s">
        <v>26</v>
      </c>
      <c r="F3" s="483"/>
      <c r="G3" s="483"/>
      <c r="H3" s="483"/>
      <c r="I3" s="483"/>
      <c r="J3" s="483"/>
      <c r="K3" s="483"/>
      <c r="L3" s="483"/>
      <c r="M3" s="483"/>
      <c r="N3" s="483"/>
      <c r="O3" s="483"/>
      <c r="P3" s="480"/>
      <c r="Q3" s="318" t="s">
        <v>298</v>
      </c>
      <c r="R3" s="318" t="s">
        <v>67</v>
      </c>
      <c r="S3" s="466" t="s">
        <v>208</v>
      </c>
      <c r="T3" s="467"/>
      <c r="U3" s="466" t="s">
        <v>209</v>
      </c>
      <c r="V3" s="467"/>
      <c r="W3" s="479" t="s">
        <v>37</v>
      </c>
      <c r="X3" s="480"/>
    </row>
    <row r="4" spans="1:24" ht="27.75" customHeight="1" thickBot="1">
      <c r="A4" s="476"/>
      <c r="B4" s="477"/>
      <c r="C4" s="477"/>
      <c r="D4" s="478"/>
      <c r="E4" s="484"/>
      <c r="F4" s="485"/>
      <c r="G4" s="485"/>
      <c r="H4" s="485"/>
      <c r="I4" s="485"/>
      <c r="J4" s="485"/>
      <c r="K4" s="485"/>
      <c r="L4" s="485"/>
      <c r="M4" s="485"/>
      <c r="N4" s="485"/>
      <c r="O4" s="485"/>
      <c r="P4" s="486"/>
      <c r="Q4" s="319" t="s">
        <v>45</v>
      </c>
      <c r="R4" s="319" t="s">
        <v>68</v>
      </c>
      <c r="S4" s="468"/>
      <c r="T4" s="469"/>
      <c r="U4" s="468"/>
      <c r="V4" s="469"/>
      <c r="W4" s="481"/>
      <c r="X4" s="482"/>
    </row>
    <row r="5" spans="1:24" ht="27.75" customHeight="1">
      <c r="A5" s="401"/>
      <c r="B5" s="402"/>
      <c r="C5" s="402"/>
      <c r="D5" s="403"/>
      <c r="E5" s="215"/>
      <c r="F5" s="176"/>
      <c r="G5" s="174"/>
      <c r="H5" s="175"/>
      <c r="I5" s="176"/>
      <c r="J5" s="174"/>
      <c r="K5" s="175"/>
      <c r="L5" s="176"/>
      <c r="M5" s="174"/>
      <c r="N5" s="175"/>
      <c r="O5" s="176"/>
      <c r="P5" s="178"/>
      <c r="Q5" s="238"/>
      <c r="R5" s="239"/>
      <c r="S5" s="444"/>
      <c r="T5" s="444"/>
      <c r="U5" s="444"/>
      <c r="V5" s="444"/>
      <c r="W5" s="444"/>
      <c r="X5" s="444"/>
    </row>
    <row r="6" spans="1:24" ht="27.75" customHeight="1">
      <c r="A6" s="387"/>
      <c r="B6" s="399"/>
      <c r="C6" s="399"/>
      <c r="D6" s="400"/>
      <c r="E6" s="215"/>
      <c r="F6" s="176"/>
      <c r="G6" s="174"/>
      <c r="H6" s="175"/>
      <c r="I6" s="176"/>
      <c r="J6" s="174"/>
      <c r="K6" s="175"/>
      <c r="L6" s="176"/>
      <c r="M6" s="174"/>
      <c r="N6" s="175"/>
      <c r="O6" s="176"/>
      <c r="P6" s="178"/>
      <c r="Q6" s="240"/>
      <c r="R6" s="241"/>
      <c r="S6" s="442"/>
      <c r="T6" s="442"/>
      <c r="U6" s="442"/>
      <c r="V6" s="442"/>
      <c r="W6" s="442"/>
      <c r="X6" s="442"/>
    </row>
    <row r="7" spans="1:24" ht="27.75" customHeight="1">
      <c r="A7" s="387"/>
      <c r="B7" s="399"/>
      <c r="C7" s="399"/>
      <c r="D7" s="400"/>
      <c r="E7" s="215"/>
      <c r="F7" s="176"/>
      <c r="G7" s="174"/>
      <c r="H7" s="175"/>
      <c r="I7" s="176"/>
      <c r="J7" s="174"/>
      <c r="K7" s="175"/>
      <c r="L7" s="176"/>
      <c r="M7" s="174"/>
      <c r="N7" s="175"/>
      <c r="O7" s="176"/>
      <c r="P7" s="178"/>
      <c r="Q7" s="240"/>
      <c r="R7" s="241"/>
      <c r="S7" s="442"/>
      <c r="T7" s="442"/>
      <c r="U7" s="442"/>
      <c r="V7" s="442"/>
      <c r="W7" s="442"/>
      <c r="X7" s="442"/>
    </row>
    <row r="8" spans="1:24" ht="27.75" customHeight="1">
      <c r="A8" s="387"/>
      <c r="B8" s="399"/>
      <c r="C8" s="399"/>
      <c r="D8" s="400"/>
      <c r="E8" s="215"/>
      <c r="F8" s="176"/>
      <c r="G8" s="174"/>
      <c r="H8" s="175"/>
      <c r="I8" s="176"/>
      <c r="J8" s="174"/>
      <c r="K8" s="175"/>
      <c r="L8" s="176"/>
      <c r="M8" s="174"/>
      <c r="N8" s="175"/>
      <c r="O8" s="176"/>
      <c r="P8" s="178"/>
      <c r="Q8" s="240"/>
      <c r="R8" s="241"/>
      <c r="S8" s="442"/>
      <c r="T8" s="442"/>
      <c r="U8" s="442"/>
      <c r="V8" s="442"/>
      <c r="W8" s="442"/>
      <c r="X8" s="442"/>
    </row>
    <row r="9" spans="1:24" ht="27.75" customHeight="1" thickBot="1">
      <c r="A9" s="377"/>
      <c r="B9" s="396"/>
      <c r="C9" s="396"/>
      <c r="D9" s="397"/>
      <c r="E9" s="216"/>
      <c r="F9" s="217"/>
      <c r="G9" s="189"/>
      <c r="H9" s="218"/>
      <c r="I9" s="217"/>
      <c r="J9" s="189"/>
      <c r="K9" s="218"/>
      <c r="L9" s="217"/>
      <c r="M9" s="189"/>
      <c r="N9" s="218"/>
      <c r="O9" s="217"/>
      <c r="P9" s="190"/>
      <c r="Q9" s="242"/>
      <c r="R9" s="243"/>
      <c r="S9" s="443"/>
      <c r="T9" s="443"/>
      <c r="U9" s="443"/>
      <c r="V9" s="443"/>
      <c r="W9" s="443"/>
      <c r="X9" s="443"/>
    </row>
    <row r="10" spans="1:24" ht="27.75" customHeight="1">
      <c r="A10" s="437"/>
      <c r="B10" s="440"/>
      <c r="C10" s="440"/>
      <c r="D10" s="441"/>
      <c r="E10" s="244"/>
      <c r="F10" s="160"/>
      <c r="G10" s="158"/>
      <c r="H10" s="159"/>
      <c r="I10" s="160"/>
      <c r="J10" s="158"/>
      <c r="K10" s="159"/>
      <c r="L10" s="160"/>
      <c r="M10" s="158"/>
      <c r="N10" s="159"/>
      <c r="O10" s="160"/>
      <c r="P10" s="161"/>
      <c r="Q10" s="245"/>
      <c r="R10" s="246"/>
      <c r="S10" s="487"/>
      <c r="T10" s="487"/>
      <c r="U10" s="487"/>
      <c r="V10" s="487"/>
      <c r="W10" s="487"/>
      <c r="X10" s="487"/>
    </row>
    <row r="11" spans="1:24" ht="27.75" customHeight="1">
      <c r="A11" s="387"/>
      <c r="B11" s="399"/>
      <c r="C11" s="399"/>
      <c r="D11" s="400"/>
      <c r="E11" s="215"/>
      <c r="F11" s="176"/>
      <c r="G11" s="174"/>
      <c r="H11" s="175"/>
      <c r="I11" s="176"/>
      <c r="J11" s="174"/>
      <c r="K11" s="175"/>
      <c r="L11" s="176"/>
      <c r="M11" s="174"/>
      <c r="N11" s="175"/>
      <c r="O11" s="176"/>
      <c r="P11" s="178"/>
      <c r="Q11" s="240"/>
      <c r="R11" s="241"/>
      <c r="S11" s="442"/>
      <c r="T11" s="442"/>
      <c r="U11" s="442"/>
      <c r="V11" s="442"/>
      <c r="W11" s="442"/>
      <c r="X11" s="442"/>
    </row>
    <row r="12" spans="1:24" ht="27.75" customHeight="1">
      <c r="A12" s="387"/>
      <c r="B12" s="399"/>
      <c r="C12" s="399"/>
      <c r="D12" s="400"/>
      <c r="E12" s="215"/>
      <c r="F12" s="176"/>
      <c r="G12" s="174"/>
      <c r="H12" s="175"/>
      <c r="I12" s="176"/>
      <c r="J12" s="174"/>
      <c r="K12" s="175"/>
      <c r="L12" s="176"/>
      <c r="M12" s="174"/>
      <c r="N12" s="175"/>
      <c r="O12" s="176"/>
      <c r="P12" s="178"/>
      <c r="Q12" s="240"/>
      <c r="R12" s="241"/>
      <c r="S12" s="442"/>
      <c r="T12" s="442"/>
      <c r="U12" s="442"/>
      <c r="V12" s="442"/>
      <c r="W12" s="442"/>
      <c r="X12" s="442"/>
    </row>
    <row r="13" spans="1:24" ht="27.75" customHeight="1">
      <c r="A13" s="387"/>
      <c r="B13" s="399"/>
      <c r="C13" s="399"/>
      <c r="D13" s="400"/>
      <c r="E13" s="215"/>
      <c r="F13" s="176"/>
      <c r="G13" s="174"/>
      <c r="H13" s="175"/>
      <c r="I13" s="176"/>
      <c r="J13" s="174"/>
      <c r="K13" s="175"/>
      <c r="L13" s="176"/>
      <c r="M13" s="174"/>
      <c r="N13" s="175"/>
      <c r="O13" s="176"/>
      <c r="P13" s="178"/>
      <c r="Q13" s="240"/>
      <c r="R13" s="241"/>
      <c r="S13" s="442"/>
      <c r="T13" s="442"/>
      <c r="U13" s="442"/>
      <c r="V13" s="442"/>
      <c r="W13" s="442"/>
      <c r="X13" s="442"/>
    </row>
    <row r="14" spans="1:24" ht="27.75" customHeight="1" thickBot="1">
      <c r="A14" s="377"/>
      <c r="B14" s="396"/>
      <c r="C14" s="396"/>
      <c r="D14" s="397"/>
      <c r="E14" s="247"/>
      <c r="F14" s="248"/>
      <c r="G14" s="249"/>
      <c r="H14" s="250"/>
      <c r="I14" s="248"/>
      <c r="J14" s="249"/>
      <c r="K14" s="250"/>
      <c r="L14" s="248"/>
      <c r="M14" s="249"/>
      <c r="N14" s="250"/>
      <c r="O14" s="248"/>
      <c r="P14" s="251"/>
      <c r="Q14" s="242"/>
      <c r="R14" s="243"/>
      <c r="S14" s="443"/>
      <c r="T14" s="443"/>
      <c r="U14" s="443"/>
      <c r="V14" s="443"/>
      <c r="W14" s="443"/>
      <c r="X14" s="443"/>
    </row>
    <row r="15" spans="1:24" ht="27.75" customHeight="1">
      <c r="A15" s="401"/>
      <c r="B15" s="402"/>
      <c r="C15" s="402"/>
      <c r="D15" s="403"/>
      <c r="E15" s="215"/>
      <c r="F15" s="176"/>
      <c r="G15" s="174"/>
      <c r="H15" s="175"/>
      <c r="I15" s="176"/>
      <c r="J15" s="174"/>
      <c r="K15" s="175"/>
      <c r="L15" s="176"/>
      <c r="M15" s="174"/>
      <c r="N15" s="175"/>
      <c r="O15" s="176"/>
      <c r="P15" s="178"/>
      <c r="Q15" s="238"/>
      <c r="R15" s="239"/>
      <c r="S15" s="444"/>
      <c r="T15" s="444"/>
      <c r="U15" s="444"/>
      <c r="V15" s="444"/>
      <c r="W15" s="444"/>
      <c r="X15" s="444"/>
    </row>
    <row r="16" spans="1:24" ht="27.75" customHeight="1">
      <c r="A16" s="387"/>
      <c r="B16" s="399"/>
      <c r="C16" s="399"/>
      <c r="D16" s="400"/>
      <c r="E16" s="215"/>
      <c r="F16" s="176"/>
      <c r="G16" s="174"/>
      <c r="H16" s="175"/>
      <c r="I16" s="176"/>
      <c r="J16" s="174"/>
      <c r="K16" s="175"/>
      <c r="L16" s="176"/>
      <c r="M16" s="174"/>
      <c r="N16" s="175"/>
      <c r="O16" s="176"/>
      <c r="P16" s="178"/>
      <c r="Q16" s="240"/>
      <c r="R16" s="241"/>
      <c r="S16" s="442"/>
      <c r="T16" s="442"/>
      <c r="U16" s="442"/>
      <c r="V16" s="442"/>
      <c r="W16" s="442"/>
      <c r="X16" s="442"/>
    </row>
    <row r="17" spans="1:24" ht="27.75" customHeight="1">
      <c r="A17" s="387"/>
      <c r="B17" s="399"/>
      <c r="C17" s="399"/>
      <c r="D17" s="400"/>
      <c r="E17" s="215"/>
      <c r="F17" s="176"/>
      <c r="G17" s="174"/>
      <c r="H17" s="175"/>
      <c r="I17" s="176"/>
      <c r="J17" s="174"/>
      <c r="K17" s="175"/>
      <c r="L17" s="176"/>
      <c r="M17" s="174"/>
      <c r="N17" s="175"/>
      <c r="O17" s="176"/>
      <c r="P17" s="178"/>
      <c r="Q17" s="240"/>
      <c r="R17" s="241"/>
      <c r="S17" s="442"/>
      <c r="T17" s="442"/>
      <c r="U17" s="442"/>
      <c r="V17" s="442"/>
      <c r="W17" s="442"/>
      <c r="X17" s="442"/>
    </row>
    <row r="18" spans="1:24" ht="27.75" customHeight="1">
      <c r="A18" s="387"/>
      <c r="B18" s="399"/>
      <c r="C18" s="399"/>
      <c r="D18" s="400"/>
      <c r="E18" s="219"/>
      <c r="F18" s="220"/>
      <c r="G18" s="191"/>
      <c r="H18" s="221"/>
      <c r="I18" s="220"/>
      <c r="J18" s="191"/>
      <c r="K18" s="221"/>
      <c r="L18" s="220"/>
      <c r="M18" s="191"/>
      <c r="N18" s="221"/>
      <c r="O18" s="220"/>
      <c r="P18" s="192"/>
      <c r="Q18" s="240"/>
      <c r="R18" s="241"/>
      <c r="S18" s="442"/>
      <c r="T18" s="442"/>
      <c r="U18" s="442"/>
      <c r="V18" s="442"/>
      <c r="W18" s="442"/>
      <c r="X18" s="442"/>
    </row>
    <row r="19" spans="1:24" ht="27.75" customHeight="1" thickBot="1">
      <c r="A19" s="377"/>
      <c r="B19" s="396"/>
      <c r="C19" s="396"/>
      <c r="D19" s="397"/>
      <c r="E19" s="216"/>
      <c r="F19" s="217"/>
      <c r="G19" s="189"/>
      <c r="H19" s="218"/>
      <c r="I19" s="217"/>
      <c r="J19" s="189"/>
      <c r="K19" s="218"/>
      <c r="L19" s="217"/>
      <c r="M19" s="189"/>
      <c r="N19" s="218"/>
      <c r="O19" s="217"/>
      <c r="P19" s="190"/>
      <c r="Q19" s="242"/>
      <c r="R19" s="243"/>
      <c r="S19" s="443"/>
      <c r="T19" s="443"/>
      <c r="U19" s="443"/>
      <c r="V19" s="443"/>
      <c r="W19" s="443"/>
      <c r="X19" s="443"/>
    </row>
    <row r="20" spans="1:24" ht="27.75" customHeight="1" thickBot="1">
      <c r="A20" s="210"/>
      <c r="B20" s="395" t="s">
        <v>191</v>
      </c>
      <c r="C20" s="395"/>
      <c r="D20" s="211"/>
      <c r="E20" s="182">
        <f aca="true" t="shared" si="0" ref="E20:N20">IF(COUNT(E5:E19,F24)&gt;0,IF(E24=0,SUM(E5:E19,F24),MOD(SUM(E5:E19,F24),10)),"")</f>
      </c>
      <c r="F20" s="183">
        <f t="shared" si="0"/>
      </c>
      <c r="G20" s="184">
        <f t="shared" si="0"/>
      </c>
      <c r="H20" s="185">
        <f t="shared" si="0"/>
      </c>
      <c r="I20" s="183">
        <f t="shared" si="0"/>
      </c>
      <c r="J20" s="184">
        <f t="shared" si="0"/>
      </c>
      <c r="K20" s="185">
        <f t="shared" si="0"/>
      </c>
      <c r="L20" s="183">
        <f t="shared" si="0"/>
      </c>
      <c r="M20" s="184">
        <f t="shared" si="0"/>
      </c>
      <c r="N20" s="185">
        <f t="shared" si="0"/>
      </c>
      <c r="O20" s="183">
        <f>IF(COUNT(O5:O19,P24)&gt;0,IF(O24=0,SUM(O5:O19,P24),MOD(SUM(O5:O19,P24),10)),"")</f>
      </c>
      <c r="P20" s="186">
        <f>IF(COUNT(P5:P19,Q24)&gt;0,IF(P24=0,SUM(P5:P19,Q24),MOD(SUM(P5:P19,Q24),10)),"")</f>
      </c>
      <c r="Q20" s="200"/>
      <c r="R20" s="201"/>
      <c r="S20" s="416"/>
      <c r="T20" s="416"/>
      <c r="U20" s="416"/>
      <c r="V20" s="416"/>
      <c r="W20" s="416"/>
      <c r="X20" s="416"/>
    </row>
    <row r="21" spans="1:24" ht="27.75" customHeight="1" thickBot="1">
      <c r="A21" s="210"/>
      <c r="B21" s="395" t="s">
        <v>192</v>
      </c>
      <c r="C21" s="395"/>
      <c r="D21" s="211"/>
      <c r="E21" s="232"/>
      <c r="F21" s="233"/>
      <c r="G21" s="234"/>
      <c r="H21" s="235"/>
      <c r="I21" s="233"/>
      <c r="J21" s="234"/>
      <c r="K21" s="235"/>
      <c r="L21" s="233"/>
      <c r="M21" s="234"/>
      <c r="N21" s="235"/>
      <c r="O21" s="233"/>
      <c r="P21" s="236"/>
      <c r="Q21" s="393"/>
      <c r="R21" s="394"/>
      <c r="S21" s="394"/>
      <c r="T21" s="394"/>
      <c r="U21" s="394"/>
      <c r="V21" s="394"/>
      <c r="W21" s="394"/>
      <c r="X21" s="394"/>
    </row>
    <row r="22" spans="1:24" ht="27.75" customHeight="1" thickBot="1">
      <c r="A22" s="210"/>
      <c r="B22" s="395" t="s">
        <v>193</v>
      </c>
      <c r="C22" s="395"/>
      <c r="D22" s="211"/>
      <c r="E22" s="182">
        <f aca="true" t="shared" si="1" ref="E22:N22">IF(COUNT(E20:E21,F25)&gt;0,IF(E25=0,SUM(E20:E21,F25),MOD(SUM(E20:E21,F25),10)),"")</f>
      </c>
      <c r="F22" s="183">
        <f t="shared" si="1"/>
      </c>
      <c r="G22" s="184">
        <f t="shared" si="1"/>
      </c>
      <c r="H22" s="185">
        <f t="shared" si="1"/>
      </c>
      <c r="I22" s="183">
        <f t="shared" si="1"/>
      </c>
      <c r="J22" s="184">
        <f t="shared" si="1"/>
      </c>
      <c r="K22" s="185">
        <f t="shared" si="1"/>
      </c>
      <c r="L22" s="183">
        <f t="shared" si="1"/>
      </c>
      <c r="M22" s="184">
        <f t="shared" si="1"/>
      </c>
      <c r="N22" s="185">
        <f t="shared" si="1"/>
      </c>
      <c r="O22" s="183">
        <f>IF(COUNT(O20:O21,P25)&gt;0,IF(O25=0,SUM(O20:O21,P25),MOD(SUM(O20:O21,P25),10)),"")</f>
      </c>
      <c r="P22" s="186">
        <f>IF(COUNT(P20:P21,Q25)&gt;0,IF(P25=0,SUM(P20:P21,Q25),MOD(SUM(P20:P21,Q25),10)),"")</f>
      </c>
      <c r="Q22" s="393"/>
      <c r="R22" s="394"/>
      <c r="S22" s="394"/>
      <c r="T22" s="394"/>
      <c r="U22" s="394"/>
      <c r="V22" s="394"/>
      <c r="W22" s="394"/>
      <c r="X22" s="394"/>
    </row>
    <row r="23" spans="1:24" ht="27.7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row>
    <row r="24" spans="1:24" ht="27.75" customHeight="1">
      <c r="A24" s="205"/>
      <c r="B24" s="205"/>
      <c r="C24" s="205"/>
      <c r="D24" s="205"/>
      <c r="E24" s="212">
        <f aca="true" t="shared" si="2" ref="E24:N24">IF(SUM(E5:E19,F24)&gt;=10,ROUNDDOWN(SUM(E5:E19,F24)/10,0),"")</f>
      </c>
      <c r="F24" s="212">
        <f t="shared" si="2"/>
      </c>
      <c r="G24" s="212">
        <f t="shared" si="2"/>
      </c>
      <c r="H24" s="212">
        <f t="shared" si="2"/>
      </c>
      <c r="I24" s="212">
        <f t="shared" si="2"/>
      </c>
      <c r="J24" s="212">
        <f t="shared" si="2"/>
      </c>
      <c r="K24" s="212">
        <f t="shared" si="2"/>
      </c>
      <c r="L24" s="212">
        <f t="shared" si="2"/>
      </c>
      <c r="M24" s="212">
        <f t="shared" si="2"/>
      </c>
      <c r="N24" s="212">
        <f t="shared" si="2"/>
      </c>
      <c r="O24" s="212">
        <f>IF(SUM(O5:O19,P24)&gt;=10,ROUNDDOWN(SUM(O5:O19,P24)/10,0),"")</f>
      </c>
      <c r="P24" s="212">
        <f>IF(SUM(P5:P19)&gt;=10,ROUNDDOWN(SUM(P5:P19)/10,0),"")</f>
      </c>
      <c r="Q24" s="205"/>
      <c r="R24" s="205"/>
      <c r="S24" s="205"/>
      <c r="T24" s="205"/>
      <c r="U24" s="205"/>
      <c r="V24" s="205"/>
      <c r="W24" s="205"/>
      <c r="X24" s="205"/>
    </row>
    <row r="25" spans="1:24" ht="27.75" customHeight="1">
      <c r="A25" s="205"/>
      <c r="B25" s="205"/>
      <c r="C25" s="205"/>
      <c r="D25" s="205"/>
      <c r="E25" s="212">
        <f aca="true" t="shared" si="3" ref="E25:N25">IF(SUM(E20:E21,F25)&gt;=10,ROUNDDOWN(SUM(E20:E21,F25)/10,0),"")</f>
      </c>
      <c r="F25" s="212">
        <f t="shared" si="3"/>
      </c>
      <c r="G25" s="212">
        <f t="shared" si="3"/>
      </c>
      <c r="H25" s="212">
        <f t="shared" si="3"/>
      </c>
      <c r="I25" s="212">
        <f t="shared" si="3"/>
      </c>
      <c r="J25" s="212">
        <f t="shared" si="3"/>
      </c>
      <c r="K25" s="212">
        <f t="shared" si="3"/>
      </c>
      <c r="L25" s="212">
        <f t="shared" si="3"/>
      </c>
      <c r="M25" s="212">
        <f t="shared" si="3"/>
      </c>
      <c r="N25" s="212">
        <f t="shared" si="3"/>
      </c>
      <c r="O25" s="212">
        <f>IF(SUM(O20:O21,P25)&gt;=10,ROUNDDOWN(SUM(O20:O21,P25)/10,0),"")</f>
      </c>
      <c r="P25" s="212">
        <f>IF(SUM(P20:P21)&gt;=10,ROUNDDOWN(SUM(P20:P21)/10,0),"")</f>
      </c>
      <c r="Q25" s="205"/>
      <c r="R25" s="205"/>
      <c r="S25" s="205"/>
      <c r="T25" s="205"/>
      <c r="U25" s="205"/>
      <c r="V25" s="205"/>
      <c r="W25" s="205"/>
      <c r="X25" s="205"/>
    </row>
  </sheetData>
  <sheetProtection formatCells="0" selectLockedCells="1" sort="0" autoFilter="0"/>
  <protectedRanges>
    <protectedRange sqref="Q20:X22 A5:X19" name="範囲1"/>
    <protectedRange sqref="E20:P22" name="範囲1_1"/>
  </protectedRanges>
  <mergeCells count="76">
    <mergeCell ref="W5:X5"/>
    <mergeCell ref="A6:D6"/>
    <mergeCell ref="S6:T6"/>
    <mergeCell ref="U6:V6"/>
    <mergeCell ref="W6:X6"/>
    <mergeCell ref="A5:D5"/>
    <mergeCell ref="S5:T5"/>
    <mergeCell ref="U5:V5"/>
    <mergeCell ref="W7:X7"/>
    <mergeCell ref="A8:D8"/>
    <mergeCell ref="S8:T8"/>
    <mergeCell ref="U8:V8"/>
    <mergeCell ref="W8:X8"/>
    <mergeCell ref="A7:D7"/>
    <mergeCell ref="S7:T7"/>
    <mergeCell ref="U7:V7"/>
    <mergeCell ref="W9:X9"/>
    <mergeCell ref="A10:D10"/>
    <mergeCell ref="S10:T10"/>
    <mergeCell ref="U10:V10"/>
    <mergeCell ref="W10:X10"/>
    <mergeCell ref="A9:D9"/>
    <mergeCell ref="S9:T9"/>
    <mergeCell ref="U9:V9"/>
    <mergeCell ref="W11:X11"/>
    <mergeCell ref="A12:D12"/>
    <mergeCell ref="S12:T12"/>
    <mergeCell ref="U12:V12"/>
    <mergeCell ref="W12:X12"/>
    <mergeCell ref="A11:D11"/>
    <mergeCell ref="S11:T11"/>
    <mergeCell ref="U11:V11"/>
    <mergeCell ref="W13:X13"/>
    <mergeCell ref="A14:D14"/>
    <mergeCell ref="S14:T14"/>
    <mergeCell ref="U14:V14"/>
    <mergeCell ref="W14:X14"/>
    <mergeCell ref="A13:D13"/>
    <mergeCell ref="S13:T13"/>
    <mergeCell ref="U13:V13"/>
    <mergeCell ref="W15:X15"/>
    <mergeCell ref="A16:D16"/>
    <mergeCell ref="S16:T16"/>
    <mergeCell ref="U16:V16"/>
    <mergeCell ref="W16:X16"/>
    <mergeCell ref="A15:D15"/>
    <mergeCell ref="S15:T15"/>
    <mergeCell ref="U15:V15"/>
    <mergeCell ref="W17:X17"/>
    <mergeCell ref="A18:D18"/>
    <mergeCell ref="S18:T18"/>
    <mergeCell ref="U18:V18"/>
    <mergeCell ref="W18:X18"/>
    <mergeCell ref="A17:D17"/>
    <mergeCell ref="S17:T17"/>
    <mergeCell ref="U17:V17"/>
    <mergeCell ref="W19:X19"/>
    <mergeCell ref="A19:D19"/>
    <mergeCell ref="S19:T19"/>
    <mergeCell ref="U19:V19"/>
    <mergeCell ref="B20:C20"/>
    <mergeCell ref="Q22:X22"/>
    <mergeCell ref="B21:C21"/>
    <mergeCell ref="B22:C22"/>
    <mergeCell ref="Q21:X21"/>
    <mergeCell ref="S20:T20"/>
    <mergeCell ref="U20:V20"/>
    <mergeCell ref="W20:X20"/>
    <mergeCell ref="R2:S2"/>
    <mergeCell ref="S3:T4"/>
    <mergeCell ref="T2:X2"/>
    <mergeCell ref="B2:K2"/>
    <mergeCell ref="A3:D4"/>
    <mergeCell ref="U3:V4"/>
    <mergeCell ref="W3:X4"/>
    <mergeCell ref="E3:P4"/>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X22"/>
  <sheetViews>
    <sheetView view="pageBreakPreview" zoomScale="90" zoomScaleNormal="50" zoomScaleSheetLayoutView="90" workbookViewId="0" topLeftCell="A1">
      <selection activeCell="E7" sqref="E7"/>
    </sheetView>
  </sheetViews>
  <sheetFormatPr defaultColWidth="9.00390625" defaultRowHeight="27" customHeight="1"/>
  <cols>
    <col min="1" max="1" width="4.625" style="11" customWidth="1"/>
    <col min="2" max="2" width="7.50390625" style="11" customWidth="1"/>
    <col min="3" max="3" width="28.625" style="11" customWidth="1"/>
    <col min="4" max="16" width="4.625" style="11" customWidth="1"/>
    <col min="17" max="24" width="5.125" style="11" customWidth="1"/>
    <col min="25" max="16384" width="9.00390625" style="11" customWidth="1"/>
  </cols>
  <sheetData>
    <row r="1" spans="1:3" ht="27" customHeight="1" thickBot="1">
      <c r="A1" s="10" t="s">
        <v>71</v>
      </c>
      <c r="B1" s="10"/>
      <c r="C1" s="10"/>
    </row>
    <row r="2" spans="1:24" ht="27" customHeight="1" thickBot="1">
      <c r="A2" s="36" t="s">
        <v>72</v>
      </c>
      <c r="B2" s="407" t="s">
        <v>69</v>
      </c>
      <c r="C2" s="407"/>
      <c r="D2" s="407"/>
      <c r="E2" s="407"/>
      <c r="F2" s="407"/>
      <c r="G2" s="35"/>
      <c r="H2" s="35"/>
      <c r="I2" s="35"/>
      <c r="J2" s="35"/>
      <c r="K2" s="35"/>
      <c r="L2" s="406"/>
      <c r="M2" s="407"/>
      <c r="N2" s="407"/>
      <c r="O2" s="407"/>
      <c r="P2" s="407"/>
      <c r="Q2" s="407"/>
      <c r="R2" s="407"/>
      <c r="S2" s="407"/>
      <c r="T2" s="407"/>
      <c r="U2" s="407"/>
      <c r="V2" s="407"/>
      <c r="W2" s="407"/>
      <c r="X2" s="408"/>
    </row>
    <row r="3" spans="1:24" ht="27" customHeight="1" thickBot="1">
      <c r="A3" s="410" t="s">
        <v>70</v>
      </c>
      <c r="B3" s="413"/>
      <c r="C3" s="413"/>
      <c r="D3" s="414"/>
      <c r="E3" s="410" t="s">
        <v>26</v>
      </c>
      <c r="F3" s="413"/>
      <c r="G3" s="413"/>
      <c r="H3" s="413"/>
      <c r="I3" s="413"/>
      <c r="J3" s="413"/>
      <c r="K3" s="413"/>
      <c r="L3" s="413"/>
      <c r="M3" s="413"/>
      <c r="N3" s="413"/>
      <c r="O3" s="413"/>
      <c r="P3" s="414"/>
      <c r="Q3" s="410" t="s">
        <v>45</v>
      </c>
      <c r="R3" s="503"/>
      <c r="S3" s="503"/>
      <c r="T3" s="504"/>
      <c r="U3" s="410" t="s">
        <v>37</v>
      </c>
      <c r="V3" s="503"/>
      <c r="W3" s="503"/>
      <c r="X3" s="504"/>
    </row>
    <row r="4" spans="1:24" ht="27" customHeight="1">
      <c r="A4" s="401"/>
      <c r="B4" s="402"/>
      <c r="C4" s="402"/>
      <c r="D4" s="403"/>
      <c r="E4" s="215"/>
      <c r="F4" s="176"/>
      <c r="G4" s="174"/>
      <c r="H4" s="175"/>
      <c r="I4" s="176"/>
      <c r="J4" s="174"/>
      <c r="K4" s="175"/>
      <c r="L4" s="176"/>
      <c r="M4" s="174"/>
      <c r="N4" s="175"/>
      <c r="O4" s="176"/>
      <c r="P4" s="178"/>
      <c r="Q4" s="495"/>
      <c r="R4" s="496"/>
      <c r="S4" s="496"/>
      <c r="T4" s="497"/>
      <c r="U4" s="498"/>
      <c r="V4" s="496"/>
      <c r="W4" s="496"/>
      <c r="X4" s="497"/>
    </row>
    <row r="5" spans="1:24" ht="27" customHeight="1">
      <c r="A5" s="387"/>
      <c r="B5" s="399"/>
      <c r="C5" s="399"/>
      <c r="D5" s="400"/>
      <c r="E5" s="215"/>
      <c r="F5" s="176"/>
      <c r="G5" s="174"/>
      <c r="H5" s="175"/>
      <c r="I5" s="176"/>
      <c r="J5" s="174"/>
      <c r="K5" s="175"/>
      <c r="L5" s="176"/>
      <c r="M5" s="174"/>
      <c r="N5" s="175"/>
      <c r="O5" s="176"/>
      <c r="P5" s="178"/>
      <c r="Q5" s="491"/>
      <c r="R5" s="492"/>
      <c r="S5" s="492"/>
      <c r="T5" s="493"/>
      <c r="U5" s="494"/>
      <c r="V5" s="492"/>
      <c r="W5" s="492"/>
      <c r="X5" s="493"/>
    </row>
    <row r="6" spans="1:24" ht="27" customHeight="1">
      <c r="A6" s="387"/>
      <c r="B6" s="399"/>
      <c r="C6" s="399"/>
      <c r="D6" s="400"/>
      <c r="E6" s="215"/>
      <c r="F6" s="176"/>
      <c r="G6" s="174"/>
      <c r="H6" s="175"/>
      <c r="I6" s="176"/>
      <c r="J6" s="174"/>
      <c r="K6" s="175"/>
      <c r="L6" s="176"/>
      <c r="M6" s="174"/>
      <c r="N6" s="175"/>
      <c r="O6" s="176"/>
      <c r="P6" s="178"/>
      <c r="Q6" s="491"/>
      <c r="R6" s="492"/>
      <c r="S6" s="492"/>
      <c r="T6" s="493"/>
      <c r="U6" s="494"/>
      <c r="V6" s="492"/>
      <c r="W6" s="492"/>
      <c r="X6" s="493"/>
    </row>
    <row r="7" spans="1:24" ht="27" customHeight="1">
      <c r="A7" s="387"/>
      <c r="B7" s="399"/>
      <c r="C7" s="399"/>
      <c r="D7" s="400"/>
      <c r="E7" s="215"/>
      <c r="F7" s="176"/>
      <c r="G7" s="174"/>
      <c r="H7" s="175"/>
      <c r="I7" s="176"/>
      <c r="J7" s="174"/>
      <c r="K7" s="175"/>
      <c r="L7" s="176"/>
      <c r="M7" s="174"/>
      <c r="N7" s="175"/>
      <c r="O7" s="176"/>
      <c r="P7" s="178"/>
      <c r="Q7" s="491"/>
      <c r="R7" s="492"/>
      <c r="S7" s="492"/>
      <c r="T7" s="493"/>
      <c r="U7" s="494"/>
      <c r="V7" s="492"/>
      <c r="W7" s="492"/>
      <c r="X7" s="493"/>
    </row>
    <row r="8" spans="1:24" ht="27" customHeight="1" thickBot="1">
      <c r="A8" s="377"/>
      <c r="B8" s="396"/>
      <c r="C8" s="396"/>
      <c r="D8" s="397"/>
      <c r="E8" s="216"/>
      <c r="F8" s="217"/>
      <c r="G8" s="189"/>
      <c r="H8" s="218"/>
      <c r="I8" s="217"/>
      <c r="J8" s="189"/>
      <c r="K8" s="218"/>
      <c r="L8" s="217"/>
      <c r="M8" s="189"/>
      <c r="N8" s="218"/>
      <c r="O8" s="217"/>
      <c r="P8" s="190"/>
      <c r="Q8" s="499"/>
      <c r="R8" s="500"/>
      <c r="S8" s="500"/>
      <c r="T8" s="501"/>
      <c r="U8" s="502"/>
      <c r="V8" s="500"/>
      <c r="W8" s="500"/>
      <c r="X8" s="501"/>
    </row>
    <row r="9" spans="1:24" ht="27" customHeight="1">
      <c r="A9" s="401"/>
      <c r="B9" s="402"/>
      <c r="C9" s="402"/>
      <c r="D9" s="403"/>
      <c r="E9" s="215"/>
      <c r="F9" s="176"/>
      <c r="G9" s="174"/>
      <c r="H9" s="175"/>
      <c r="I9" s="176"/>
      <c r="J9" s="174"/>
      <c r="K9" s="175"/>
      <c r="L9" s="176"/>
      <c r="M9" s="174"/>
      <c r="N9" s="175"/>
      <c r="O9" s="176"/>
      <c r="P9" s="178"/>
      <c r="Q9" s="495"/>
      <c r="R9" s="496"/>
      <c r="S9" s="496"/>
      <c r="T9" s="497"/>
      <c r="U9" s="498"/>
      <c r="V9" s="496"/>
      <c r="W9" s="496"/>
      <c r="X9" s="497"/>
    </row>
    <row r="10" spans="1:24" ht="27" customHeight="1">
      <c r="A10" s="387"/>
      <c r="B10" s="399"/>
      <c r="C10" s="399"/>
      <c r="D10" s="400"/>
      <c r="E10" s="215"/>
      <c r="F10" s="176"/>
      <c r="G10" s="174"/>
      <c r="H10" s="175"/>
      <c r="I10" s="176"/>
      <c r="J10" s="174"/>
      <c r="K10" s="175"/>
      <c r="L10" s="176"/>
      <c r="M10" s="174"/>
      <c r="N10" s="175"/>
      <c r="O10" s="176"/>
      <c r="P10" s="178"/>
      <c r="Q10" s="491"/>
      <c r="R10" s="492"/>
      <c r="S10" s="492"/>
      <c r="T10" s="493"/>
      <c r="U10" s="494"/>
      <c r="V10" s="492"/>
      <c r="W10" s="492"/>
      <c r="X10" s="493"/>
    </row>
    <row r="11" spans="1:24" ht="27" customHeight="1">
      <c r="A11" s="387"/>
      <c r="B11" s="399"/>
      <c r="C11" s="399"/>
      <c r="D11" s="400"/>
      <c r="E11" s="215"/>
      <c r="F11" s="176"/>
      <c r="G11" s="174"/>
      <c r="H11" s="175"/>
      <c r="I11" s="176"/>
      <c r="J11" s="174"/>
      <c r="K11" s="175"/>
      <c r="L11" s="176"/>
      <c r="M11" s="174"/>
      <c r="N11" s="175"/>
      <c r="O11" s="176"/>
      <c r="P11" s="178"/>
      <c r="Q11" s="491"/>
      <c r="R11" s="492"/>
      <c r="S11" s="492"/>
      <c r="T11" s="493"/>
      <c r="U11" s="494"/>
      <c r="V11" s="492"/>
      <c r="W11" s="492"/>
      <c r="X11" s="493"/>
    </row>
    <row r="12" spans="1:24" ht="27" customHeight="1">
      <c r="A12" s="387"/>
      <c r="B12" s="399"/>
      <c r="C12" s="399"/>
      <c r="D12" s="400"/>
      <c r="E12" s="215"/>
      <c r="F12" s="176"/>
      <c r="G12" s="174"/>
      <c r="H12" s="175"/>
      <c r="I12" s="176"/>
      <c r="J12" s="174"/>
      <c r="K12" s="175"/>
      <c r="L12" s="176"/>
      <c r="M12" s="174"/>
      <c r="N12" s="175"/>
      <c r="O12" s="176"/>
      <c r="P12" s="178"/>
      <c r="Q12" s="491"/>
      <c r="R12" s="492"/>
      <c r="S12" s="492"/>
      <c r="T12" s="493"/>
      <c r="U12" s="494"/>
      <c r="V12" s="492"/>
      <c r="W12" s="492"/>
      <c r="X12" s="493"/>
    </row>
    <row r="13" spans="1:24" ht="27" customHeight="1" thickBot="1">
      <c r="A13" s="377"/>
      <c r="B13" s="396"/>
      <c r="C13" s="396"/>
      <c r="D13" s="397"/>
      <c r="E13" s="216"/>
      <c r="F13" s="217"/>
      <c r="G13" s="189"/>
      <c r="H13" s="218"/>
      <c r="I13" s="217"/>
      <c r="J13" s="189"/>
      <c r="K13" s="218"/>
      <c r="L13" s="217"/>
      <c r="M13" s="189"/>
      <c r="N13" s="218"/>
      <c r="O13" s="217"/>
      <c r="P13" s="190"/>
      <c r="Q13" s="499"/>
      <c r="R13" s="500"/>
      <c r="S13" s="500"/>
      <c r="T13" s="501"/>
      <c r="U13" s="502"/>
      <c r="V13" s="500"/>
      <c r="W13" s="500"/>
      <c r="X13" s="501"/>
    </row>
    <row r="14" spans="1:24" ht="27" customHeight="1">
      <c r="A14" s="401"/>
      <c r="B14" s="402"/>
      <c r="C14" s="402"/>
      <c r="D14" s="403"/>
      <c r="E14" s="215"/>
      <c r="F14" s="176"/>
      <c r="G14" s="174"/>
      <c r="H14" s="175"/>
      <c r="I14" s="176"/>
      <c r="J14" s="174"/>
      <c r="K14" s="175"/>
      <c r="L14" s="176"/>
      <c r="M14" s="174"/>
      <c r="N14" s="175"/>
      <c r="O14" s="176"/>
      <c r="P14" s="178"/>
      <c r="Q14" s="495"/>
      <c r="R14" s="496"/>
      <c r="S14" s="496"/>
      <c r="T14" s="497"/>
      <c r="U14" s="498"/>
      <c r="V14" s="496"/>
      <c r="W14" s="496"/>
      <c r="X14" s="497"/>
    </row>
    <row r="15" spans="1:24" ht="27" customHeight="1">
      <c r="A15" s="387"/>
      <c r="B15" s="399"/>
      <c r="C15" s="399"/>
      <c r="D15" s="400"/>
      <c r="E15" s="215"/>
      <c r="F15" s="176"/>
      <c r="G15" s="174"/>
      <c r="H15" s="175"/>
      <c r="I15" s="176"/>
      <c r="J15" s="174"/>
      <c r="K15" s="175"/>
      <c r="L15" s="176"/>
      <c r="M15" s="174"/>
      <c r="N15" s="175"/>
      <c r="O15" s="176"/>
      <c r="P15" s="178"/>
      <c r="Q15" s="491"/>
      <c r="R15" s="492"/>
      <c r="S15" s="492"/>
      <c r="T15" s="493"/>
      <c r="U15" s="494"/>
      <c r="V15" s="492"/>
      <c r="W15" s="492"/>
      <c r="X15" s="493"/>
    </row>
    <row r="16" spans="1:24" ht="27" customHeight="1">
      <c r="A16" s="387"/>
      <c r="B16" s="399"/>
      <c r="C16" s="399"/>
      <c r="D16" s="400"/>
      <c r="E16" s="215"/>
      <c r="F16" s="176"/>
      <c r="G16" s="174"/>
      <c r="H16" s="175"/>
      <c r="I16" s="176"/>
      <c r="J16" s="174"/>
      <c r="K16" s="175"/>
      <c r="L16" s="176"/>
      <c r="M16" s="174"/>
      <c r="N16" s="175"/>
      <c r="O16" s="176"/>
      <c r="P16" s="178"/>
      <c r="Q16" s="491"/>
      <c r="R16" s="492"/>
      <c r="S16" s="492"/>
      <c r="T16" s="493"/>
      <c r="U16" s="494"/>
      <c r="V16" s="492"/>
      <c r="W16" s="492"/>
      <c r="X16" s="493"/>
    </row>
    <row r="17" spans="1:24" ht="27" customHeight="1">
      <c r="A17" s="387"/>
      <c r="B17" s="399"/>
      <c r="C17" s="399"/>
      <c r="D17" s="400"/>
      <c r="E17" s="219"/>
      <c r="F17" s="220"/>
      <c r="G17" s="191"/>
      <c r="H17" s="221"/>
      <c r="I17" s="220"/>
      <c r="J17" s="191"/>
      <c r="K17" s="221"/>
      <c r="L17" s="220"/>
      <c r="M17" s="191"/>
      <c r="N17" s="221"/>
      <c r="O17" s="220"/>
      <c r="P17" s="192"/>
      <c r="Q17" s="491"/>
      <c r="R17" s="492"/>
      <c r="S17" s="492"/>
      <c r="T17" s="493"/>
      <c r="U17" s="494"/>
      <c r="V17" s="492"/>
      <c r="W17" s="492"/>
      <c r="X17" s="493"/>
    </row>
    <row r="18" spans="1:24" ht="27" customHeight="1" thickBot="1">
      <c r="A18" s="445"/>
      <c r="B18" s="446"/>
      <c r="C18" s="446"/>
      <c r="D18" s="447"/>
      <c r="E18" s="258"/>
      <c r="F18" s="259"/>
      <c r="G18" s="260"/>
      <c r="H18" s="261"/>
      <c r="I18" s="259"/>
      <c r="J18" s="260"/>
      <c r="K18" s="261"/>
      <c r="L18" s="259"/>
      <c r="M18" s="260"/>
      <c r="N18" s="261"/>
      <c r="O18" s="259"/>
      <c r="P18" s="262"/>
      <c r="Q18" s="491"/>
      <c r="R18" s="492"/>
      <c r="S18" s="492"/>
      <c r="T18" s="493"/>
      <c r="U18" s="494"/>
      <c r="V18" s="492"/>
      <c r="W18" s="492"/>
      <c r="X18" s="493"/>
    </row>
    <row r="19" spans="1:24" ht="27" customHeight="1" thickBot="1">
      <c r="A19" s="61"/>
      <c r="B19" s="434" t="s">
        <v>184</v>
      </c>
      <c r="C19" s="434"/>
      <c r="D19" s="63"/>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88"/>
      <c r="R19" s="489"/>
      <c r="S19" s="489"/>
      <c r="T19" s="489"/>
      <c r="U19" s="490"/>
      <c r="V19" s="489"/>
      <c r="W19" s="489"/>
      <c r="X19" s="489"/>
    </row>
    <row r="20" spans="1:24" ht="27" customHeight="1" thickBot="1">
      <c r="A20" s="56"/>
      <c r="B20" s="434" t="s">
        <v>185</v>
      </c>
      <c r="C20" s="434"/>
      <c r="D20" s="57"/>
      <c r="E20" s="182">
        <f>E19</f>
      </c>
      <c r="F20" s="183">
        <f aca="true" t="shared" si="1" ref="F20:O20">F19</f>
      </c>
      <c r="G20" s="184">
        <f t="shared" si="1"/>
      </c>
      <c r="H20" s="185">
        <f t="shared" si="1"/>
      </c>
      <c r="I20" s="183">
        <f t="shared" si="1"/>
      </c>
      <c r="J20" s="184">
        <f t="shared" si="1"/>
      </c>
      <c r="K20" s="185">
        <f t="shared" si="1"/>
      </c>
      <c r="L20" s="183">
        <f t="shared" si="1"/>
      </c>
      <c r="M20" s="184">
        <f t="shared" si="1"/>
      </c>
      <c r="N20" s="185">
        <f t="shared" si="1"/>
      </c>
      <c r="O20" s="183">
        <f t="shared" si="1"/>
      </c>
      <c r="P20" s="186">
        <f>P19</f>
      </c>
      <c r="Q20" s="435"/>
      <c r="R20" s="436"/>
      <c r="S20" s="436"/>
      <c r="T20" s="436"/>
      <c r="U20" s="436"/>
      <c r="V20" s="436"/>
      <c r="W20" s="436"/>
      <c r="X20" s="436"/>
    </row>
    <row r="21" spans="5:16" ht="27" customHeight="1">
      <c r="E21" s="205"/>
      <c r="F21" s="205"/>
      <c r="G21" s="205"/>
      <c r="H21" s="205"/>
      <c r="I21" s="205"/>
      <c r="J21" s="205"/>
      <c r="K21" s="205"/>
      <c r="L21" s="205"/>
      <c r="M21" s="205"/>
      <c r="N21" s="205"/>
      <c r="O21" s="205"/>
      <c r="P21" s="205"/>
    </row>
    <row r="22" spans="5:16" ht="27" customHeight="1">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row>
  </sheetData>
  <sheetProtection formatCells="0" selectLockedCells="1" sort="0" autoFilter="0"/>
  <protectedRanges>
    <protectedRange sqref="E19:P20" name="範囲1_1_1"/>
  </protectedRanges>
  <mergeCells count="56">
    <mergeCell ref="B2:F2"/>
    <mergeCell ref="L2:X2"/>
    <mergeCell ref="A3:D3"/>
    <mergeCell ref="E3:P3"/>
    <mergeCell ref="Q3:T3"/>
    <mergeCell ref="U3:X3"/>
    <mergeCell ref="A4:D4"/>
    <mergeCell ref="A5:D5"/>
    <mergeCell ref="Q4:T4"/>
    <mergeCell ref="U4:X4"/>
    <mergeCell ref="Q5:T5"/>
    <mergeCell ref="U5:X5"/>
    <mergeCell ref="A6:D6"/>
    <mergeCell ref="A7:D7"/>
    <mergeCell ref="Q6:T6"/>
    <mergeCell ref="U6:X6"/>
    <mergeCell ref="Q7:T7"/>
    <mergeCell ref="U7:X7"/>
    <mergeCell ref="A8:D8"/>
    <mergeCell ref="A9:D9"/>
    <mergeCell ref="Q8:T8"/>
    <mergeCell ref="U8:X8"/>
    <mergeCell ref="Q9:T9"/>
    <mergeCell ref="U9:X9"/>
    <mergeCell ref="A10:D10"/>
    <mergeCell ref="A11:D11"/>
    <mergeCell ref="Q10:T10"/>
    <mergeCell ref="U10:X10"/>
    <mergeCell ref="Q11:T11"/>
    <mergeCell ref="U11:X11"/>
    <mergeCell ref="A12:D12"/>
    <mergeCell ref="A13:D13"/>
    <mergeCell ref="Q12:T12"/>
    <mergeCell ref="U12:X12"/>
    <mergeCell ref="Q13:T13"/>
    <mergeCell ref="U13:X13"/>
    <mergeCell ref="A14:D14"/>
    <mergeCell ref="A15:D15"/>
    <mergeCell ref="Q14:T14"/>
    <mergeCell ref="U14:X14"/>
    <mergeCell ref="Q15:T15"/>
    <mergeCell ref="U15:X15"/>
    <mergeCell ref="A16:D16"/>
    <mergeCell ref="A17:D17"/>
    <mergeCell ref="Q16:T16"/>
    <mergeCell ref="U16:X16"/>
    <mergeCell ref="Q17:T17"/>
    <mergeCell ref="U17:X17"/>
    <mergeCell ref="Q20:X20"/>
    <mergeCell ref="Q19:T19"/>
    <mergeCell ref="U19:X19"/>
    <mergeCell ref="B19:C19"/>
    <mergeCell ref="B20:C20"/>
    <mergeCell ref="A18:D18"/>
    <mergeCell ref="Q18:T18"/>
    <mergeCell ref="U18:X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X22"/>
  <sheetViews>
    <sheetView view="pageBreakPreview" zoomScale="80" zoomScaleNormal="50" zoomScaleSheetLayoutView="80" workbookViewId="0" topLeftCell="A1">
      <selection activeCell="M6" sqref="M6"/>
    </sheetView>
  </sheetViews>
  <sheetFormatPr defaultColWidth="9.00390625" defaultRowHeight="27.75" customHeight="1"/>
  <cols>
    <col min="1" max="1" width="5.625" style="11" customWidth="1"/>
    <col min="2" max="3" width="8.625" style="11" customWidth="1"/>
    <col min="4" max="16" width="3.625" style="11" customWidth="1"/>
    <col min="17" max="18" width="6.625" style="11" customWidth="1"/>
    <col min="19" max="20" width="4.625" style="11" customWidth="1"/>
    <col min="21" max="21" width="23.625" style="11" customWidth="1"/>
    <col min="22" max="23" width="10.625" style="11" customWidth="1"/>
    <col min="24" max="24" width="4.625" style="11" customWidth="1"/>
    <col min="25" max="16384" width="9.00390625" style="11" customWidth="1"/>
  </cols>
  <sheetData>
    <row r="1" spans="1:24" ht="27.75" customHeight="1" thickBot="1">
      <c r="A1" s="204" t="s">
        <v>73</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75" customHeight="1" thickBot="1">
      <c r="A2" s="268" t="s">
        <v>74</v>
      </c>
      <c r="B2" s="391" t="s">
        <v>75</v>
      </c>
      <c r="C2" s="391"/>
      <c r="D2" s="391"/>
      <c r="E2" s="391"/>
      <c r="F2" s="391"/>
      <c r="G2" s="507"/>
      <c r="H2" s="507"/>
      <c r="I2" s="507"/>
      <c r="J2" s="507"/>
      <c r="K2" s="507"/>
      <c r="L2" s="507"/>
      <c r="M2" s="507"/>
      <c r="N2" s="507"/>
      <c r="O2" s="507"/>
      <c r="P2" s="507"/>
      <c r="Q2" s="507"/>
      <c r="R2" s="507"/>
      <c r="S2" s="507"/>
      <c r="T2" s="507"/>
      <c r="U2" s="507"/>
      <c r="V2" s="507"/>
      <c r="W2" s="507"/>
      <c r="X2" s="508"/>
    </row>
    <row r="3" spans="1:24" ht="39.75" customHeight="1" thickBot="1">
      <c r="A3" s="410" t="s">
        <v>76</v>
      </c>
      <c r="B3" s="509"/>
      <c r="C3" s="509"/>
      <c r="D3" s="510"/>
      <c r="E3" s="410" t="s">
        <v>78</v>
      </c>
      <c r="F3" s="413"/>
      <c r="G3" s="413"/>
      <c r="H3" s="413"/>
      <c r="I3" s="413"/>
      <c r="J3" s="413"/>
      <c r="K3" s="413"/>
      <c r="L3" s="413"/>
      <c r="M3" s="413"/>
      <c r="N3" s="413"/>
      <c r="O3" s="413"/>
      <c r="P3" s="414"/>
      <c r="Q3" s="511" t="s">
        <v>77</v>
      </c>
      <c r="R3" s="512"/>
      <c r="S3" s="513" t="s">
        <v>299</v>
      </c>
      <c r="T3" s="425"/>
      <c r="U3" s="425" t="s">
        <v>79</v>
      </c>
      <c r="V3" s="425"/>
      <c r="W3" s="425" t="s">
        <v>37</v>
      </c>
      <c r="X3" s="426"/>
    </row>
    <row r="4" spans="1:24" ht="27.75" customHeight="1">
      <c r="A4" s="437"/>
      <c r="B4" s="440"/>
      <c r="C4" s="440"/>
      <c r="D4" s="441"/>
      <c r="E4" s="156"/>
      <c r="F4" s="157"/>
      <c r="G4" s="222"/>
      <c r="H4" s="177"/>
      <c r="I4" s="173"/>
      <c r="J4" s="222"/>
      <c r="K4" s="177"/>
      <c r="L4" s="173"/>
      <c r="M4" s="222"/>
      <c r="N4" s="177"/>
      <c r="O4" s="173"/>
      <c r="P4" s="223"/>
      <c r="Q4" s="505"/>
      <c r="R4" s="506"/>
      <c r="S4" s="505"/>
      <c r="T4" s="505"/>
      <c r="U4" s="505"/>
      <c r="V4" s="505"/>
      <c r="W4" s="505"/>
      <c r="X4" s="506"/>
    </row>
    <row r="5" spans="1:24" ht="27.75" customHeight="1">
      <c r="A5" s="387"/>
      <c r="B5" s="399"/>
      <c r="C5" s="399"/>
      <c r="D5" s="400"/>
      <c r="E5" s="172"/>
      <c r="F5" s="173"/>
      <c r="G5" s="222"/>
      <c r="H5" s="177"/>
      <c r="I5" s="173"/>
      <c r="J5" s="222"/>
      <c r="K5" s="177"/>
      <c r="L5" s="173"/>
      <c r="M5" s="222"/>
      <c r="N5" s="177"/>
      <c r="O5" s="173"/>
      <c r="P5" s="223"/>
      <c r="Q5" s="421"/>
      <c r="R5" s="422"/>
      <c r="S5" s="421"/>
      <c r="T5" s="421"/>
      <c r="U5" s="421"/>
      <c r="V5" s="421"/>
      <c r="W5" s="421"/>
      <c r="X5" s="422"/>
    </row>
    <row r="6" spans="1:24" ht="27.75" customHeight="1">
      <c r="A6" s="387"/>
      <c r="B6" s="399"/>
      <c r="C6" s="399"/>
      <c r="D6" s="400"/>
      <c r="E6" s="172"/>
      <c r="F6" s="173"/>
      <c r="G6" s="222"/>
      <c r="H6" s="177"/>
      <c r="I6" s="173"/>
      <c r="J6" s="222"/>
      <c r="K6" s="177"/>
      <c r="L6" s="173"/>
      <c r="M6" s="222"/>
      <c r="N6" s="177"/>
      <c r="O6" s="173"/>
      <c r="P6" s="223"/>
      <c r="Q6" s="421"/>
      <c r="R6" s="422"/>
      <c r="S6" s="421"/>
      <c r="T6" s="421"/>
      <c r="U6" s="421"/>
      <c r="V6" s="421"/>
      <c r="W6" s="421"/>
      <c r="X6" s="422"/>
    </row>
    <row r="7" spans="1:24" ht="27.75" customHeight="1">
      <c r="A7" s="387"/>
      <c r="B7" s="399"/>
      <c r="C7" s="399"/>
      <c r="D7" s="400"/>
      <c r="E7" s="172"/>
      <c r="F7" s="173"/>
      <c r="G7" s="222"/>
      <c r="H7" s="177"/>
      <c r="I7" s="173"/>
      <c r="J7" s="222"/>
      <c r="K7" s="177"/>
      <c r="L7" s="173"/>
      <c r="M7" s="222"/>
      <c r="N7" s="177"/>
      <c r="O7" s="173"/>
      <c r="P7" s="223"/>
      <c r="Q7" s="421"/>
      <c r="R7" s="422"/>
      <c r="S7" s="421"/>
      <c r="T7" s="421"/>
      <c r="U7" s="421"/>
      <c r="V7" s="421"/>
      <c r="W7" s="421"/>
      <c r="X7" s="422"/>
    </row>
    <row r="8" spans="1:24" ht="27.75" customHeight="1" thickBot="1">
      <c r="A8" s="377"/>
      <c r="B8" s="396"/>
      <c r="C8" s="396"/>
      <c r="D8" s="397"/>
      <c r="E8" s="227"/>
      <c r="F8" s="228"/>
      <c r="G8" s="229"/>
      <c r="H8" s="230"/>
      <c r="I8" s="228"/>
      <c r="J8" s="229"/>
      <c r="K8" s="230"/>
      <c r="L8" s="228"/>
      <c r="M8" s="229"/>
      <c r="N8" s="230"/>
      <c r="O8" s="228"/>
      <c r="P8" s="231"/>
      <c r="Q8" s="419"/>
      <c r="R8" s="420"/>
      <c r="S8" s="419"/>
      <c r="T8" s="419"/>
      <c r="U8" s="419"/>
      <c r="V8" s="419"/>
      <c r="W8" s="419"/>
      <c r="X8" s="420"/>
    </row>
    <row r="9" spans="1:24" ht="27.75" customHeight="1">
      <c r="A9" s="437"/>
      <c r="B9" s="440"/>
      <c r="C9" s="440"/>
      <c r="D9" s="441"/>
      <c r="E9" s="156"/>
      <c r="F9" s="157"/>
      <c r="G9" s="224"/>
      <c r="H9" s="225"/>
      <c r="I9" s="157"/>
      <c r="J9" s="224"/>
      <c r="K9" s="225"/>
      <c r="L9" s="157"/>
      <c r="M9" s="224"/>
      <c r="N9" s="225"/>
      <c r="O9" s="157"/>
      <c r="P9" s="226"/>
      <c r="Q9" s="505"/>
      <c r="R9" s="506"/>
      <c r="S9" s="505"/>
      <c r="T9" s="505"/>
      <c r="U9" s="505"/>
      <c r="V9" s="505"/>
      <c r="W9" s="505"/>
      <c r="X9" s="506"/>
    </row>
    <row r="10" spans="1:24" ht="27.75" customHeight="1">
      <c r="A10" s="387"/>
      <c r="B10" s="399"/>
      <c r="C10" s="399"/>
      <c r="D10" s="400"/>
      <c r="E10" s="172"/>
      <c r="F10" s="173"/>
      <c r="G10" s="222"/>
      <c r="H10" s="177"/>
      <c r="I10" s="173"/>
      <c r="J10" s="222"/>
      <c r="K10" s="177"/>
      <c r="L10" s="173"/>
      <c r="M10" s="222"/>
      <c r="N10" s="177"/>
      <c r="O10" s="173"/>
      <c r="P10" s="223"/>
      <c r="Q10" s="421"/>
      <c r="R10" s="422"/>
      <c r="S10" s="421"/>
      <c r="T10" s="421"/>
      <c r="U10" s="421"/>
      <c r="V10" s="421"/>
      <c r="W10" s="421"/>
      <c r="X10" s="422"/>
    </row>
    <row r="11" spans="1:24" ht="27.75" customHeight="1">
      <c r="A11" s="387"/>
      <c r="B11" s="399"/>
      <c r="C11" s="399"/>
      <c r="D11" s="400"/>
      <c r="E11" s="172"/>
      <c r="F11" s="173"/>
      <c r="G11" s="222"/>
      <c r="H11" s="177"/>
      <c r="I11" s="173"/>
      <c r="J11" s="222"/>
      <c r="K11" s="177"/>
      <c r="L11" s="173"/>
      <c r="M11" s="222"/>
      <c r="N11" s="177"/>
      <c r="O11" s="173"/>
      <c r="P11" s="223"/>
      <c r="Q11" s="421"/>
      <c r="R11" s="422"/>
      <c r="S11" s="421"/>
      <c r="T11" s="421"/>
      <c r="U11" s="421"/>
      <c r="V11" s="421"/>
      <c r="W11" s="421"/>
      <c r="X11" s="422"/>
    </row>
    <row r="12" spans="1:24" ht="27.75" customHeight="1">
      <c r="A12" s="387"/>
      <c r="B12" s="399"/>
      <c r="C12" s="399"/>
      <c r="D12" s="400"/>
      <c r="E12" s="172"/>
      <c r="F12" s="173"/>
      <c r="G12" s="222"/>
      <c r="H12" s="177"/>
      <c r="I12" s="173"/>
      <c r="J12" s="222"/>
      <c r="K12" s="177"/>
      <c r="L12" s="173"/>
      <c r="M12" s="222"/>
      <c r="N12" s="177"/>
      <c r="O12" s="173"/>
      <c r="P12" s="223"/>
      <c r="Q12" s="421"/>
      <c r="R12" s="422"/>
      <c r="S12" s="421"/>
      <c r="T12" s="421"/>
      <c r="U12" s="421"/>
      <c r="V12" s="421"/>
      <c r="W12" s="421"/>
      <c r="X12" s="422"/>
    </row>
    <row r="13" spans="1:24" ht="27.75" customHeight="1" thickBot="1">
      <c r="A13" s="377"/>
      <c r="B13" s="396"/>
      <c r="C13" s="396"/>
      <c r="D13" s="397"/>
      <c r="E13" s="227"/>
      <c r="F13" s="228"/>
      <c r="G13" s="229"/>
      <c r="H13" s="230"/>
      <c r="I13" s="228"/>
      <c r="J13" s="229"/>
      <c r="K13" s="230"/>
      <c r="L13" s="228"/>
      <c r="M13" s="229"/>
      <c r="N13" s="230"/>
      <c r="O13" s="228"/>
      <c r="P13" s="231"/>
      <c r="Q13" s="419"/>
      <c r="R13" s="420"/>
      <c r="S13" s="419"/>
      <c r="T13" s="419"/>
      <c r="U13" s="419"/>
      <c r="V13" s="419"/>
      <c r="W13" s="419"/>
      <c r="X13" s="420"/>
    </row>
    <row r="14" spans="1:24" ht="27.75" customHeight="1">
      <c r="A14" s="401"/>
      <c r="B14" s="402"/>
      <c r="C14" s="402"/>
      <c r="D14" s="403"/>
      <c r="E14" s="172"/>
      <c r="F14" s="173"/>
      <c r="G14" s="222"/>
      <c r="H14" s="177"/>
      <c r="I14" s="173"/>
      <c r="J14" s="222"/>
      <c r="K14" s="177"/>
      <c r="L14" s="173"/>
      <c r="M14" s="222"/>
      <c r="N14" s="177"/>
      <c r="O14" s="173"/>
      <c r="P14" s="223"/>
      <c r="Q14" s="423"/>
      <c r="R14" s="424"/>
      <c r="S14" s="423"/>
      <c r="T14" s="423"/>
      <c r="U14" s="423"/>
      <c r="V14" s="423"/>
      <c r="W14" s="423"/>
      <c r="X14" s="424"/>
    </row>
    <row r="15" spans="1:24" ht="27.75" customHeight="1">
      <c r="A15" s="387"/>
      <c r="B15" s="399"/>
      <c r="C15" s="399"/>
      <c r="D15" s="400"/>
      <c r="E15" s="172"/>
      <c r="F15" s="173"/>
      <c r="G15" s="222"/>
      <c r="H15" s="177"/>
      <c r="I15" s="173"/>
      <c r="J15" s="222"/>
      <c r="K15" s="177"/>
      <c r="L15" s="173"/>
      <c r="M15" s="222"/>
      <c r="N15" s="177"/>
      <c r="O15" s="173"/>
      <c r="P15" s="223"/>
      <c r="Q15" s="421"/>
      <c r="R15" s="422"/>
      <c r="S15" s="421"/>
      <c r="T15" s="421"/>
      <c r="U15" s="421"/>
      <c r="V15" s="421"/>
      <c r="W15" s="421"/>
      <c r="X15" s="422"/>
    </row>
    <row r="16" spans="1:24" ht="27.75" customHeight="1">
      <c r="A16" s="387"/>
      <c r="B16" s="399"/>
      <c r="C16" s="399"/>
      <c r="D16" s="400"/>
      <c r="E16" s="162"/>
      <c r="F16" s="163"/>
      <c r="G16" s="164"/>
      <c r="H16" s="165"/>
      <c r="I16" s="163"/>
      <c r="J16" s="164"/>
      <c r="K16" s="165"/>
      <c r="L16" s="163"/>
      <c r="M16" s="164"/>
      <c r="N16" s="165"/>
      <c r="O16" s="163"/>
      <c r="P16" s="166"/>
      <c r="Q16" s="421"/>
      <c r="R16" s="422"/>
      <c r="S16" s="421"/>
      <c r="T16" s="421"/>
      <c r="U16" s="421"/>
      <c r="V16" s="421"/>
      <c r="W16" s="421"/>
      <c r="X16" s="422"/>
    </row>
    <row r="17" spans="1:24" ht="27.75" customHeight="1">
      <c r="A17" s="387"/>
      <c r="B17" s="399"/>
      <c r="C17" s="399"/>
      <c r="D17" s="400"/>
      <c r="E17" s="162"/>
      <c r="F17" s="163"/>
      <c r="G17" s="164"/>
      <c r="H17" s="165"/>
      <c r="I17" s="163"/>
      <c r="J17" s="164"/>
      <c r="K17" s="165"/>
      <c r="L17" s="163"/>
      <c r="M17" s="164"/>
      <c r="N17" s="165"/>
      <c r="O17" s="163"/>
      <c r="P17" s="166"/>
      <c r="Q17" s="421"/>
      <c r="R17" s="422"/>
      <c r="S17" s="421"/>
      <c r="T17" s="421"/>
      <c r="U17" s="421"/>
      <c r="V17" s="421"/>
      <c r="W17" s="421"/>
      <c r="X17" s="422"/>
    </row>
    <row r="18" spans="1:24" ht="27.75" customHeight="1" thickBot="1">
      <c r="A18" s="445"/>
      <c r="B18" s="446"/>
      <c r="C18" s="446"/>
      <c r="D18" s="447"/>
      <c r="E18" s="263"/>
      <c r="F18" s="264"/>
      <c r="G18" s="265"/>
      <c r="H18" s="266"/>
      <c r="I18" s="264"/>
      <c r="J18" s="265"/>
      <c r="K18" s="266"/>
      <c r="L18" s="264"/>
      <c r="M18" s="265"/>
      <c r="N18" s="266"/>
      <c r="O18" s="264"/>
      <c r="P18" s="267"/>
      <c r="Q18" s="421"/>
      <c r="R18" s="422"/>
      <c r="S18" s="421"/>
      <c r="T18" s="421"/>
      <c r="U18" s="421"/>
      <c r="V18" s="421"/>
      <c r="W18" s="421"/>
      <c r="X18" s="422"/>
    </row>
    <row r="19" spans="1:24" ht="27.75" customHeight="1" thickBot="1">
      <c r="A19" s="210"/>
      <c r="B19" s="395" t="s">
        <v>194</v>
      </c>
      <c r="C19" s="395"/>
      <c r="D19" s="211"/>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15"/>
      <c r="R19" s="416"/>
      <c r="S19" s="416"/>
      <c r="T19" s="416"/>
      <c r="U19" s="416"/>
      <c r="V19" s="416"/>
      <c r="W19" s="416"/>
      <c r="X19" s="416"/>
    </row>
    <row r="20" spans="1:24" ht="27.75" customHeight="1" thickBot="1">
      <c r="A20" s="210"/>
      <c r="B20" s="395" t="s">
        <v>189</v>
      </c>
      <c r="C20" s="395"/>
      <c r="D20" s="211"/>
      <c r="E20" s="182">
        <f>E19</f>
      </c>
      <c r="F20" s="183">
        <f aca="true" t="shared" si="1" ref="F20:O20">F19</f>
      </c>
      <c r="G20" s="184">
        <f t="shared" si="1"/>
      </c>
      <c r="H20" s="185">
        <f t="shared" si="1"/>
      </c>
      <c r="I20" s="183">
        <f t="shared" si="1"/>
      </c>
      <c r="J20" s="184">
        <f t="shared" si="1"/>
      </c>
      <c r="K20" s="185">
        <f t="shared" si="1"/>
      </c>
      <c r="L20" s="183">
        <f t="shared" si="1"/>
      </c>
      <c r="M20" s="184">
        <f t="shared" si="1"/>
      </c>
      <c r="N20" s="185">
        <f t="shared" si="1"/>
      </c>
      <c r="O20" s="183">
        <f t="shared" si="1"/>
      </c>
      <c r="P20" s="186">
        <f>P19</f>
      </c>
      <c r="Q20" s="393"/>
      <c r="R20" s="394"/>
      <c r="S20" s="394"/>
      <c r="T20" s="394"/>
      <c r="U20" s="394"/>
      <c r="V20" s="394"/>
      <c r="W20" s="394"/>
      <c r="X20" s="394"/>
    </row>
    <row r="21" spans="1:24" ht="27.75"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ht="27.75" customHeight="1">
      <c r="A22" s="205"/>
      <c r="B22" s="205"/>
      <c r="C22" s="205"/>
      <c r="D22" s="205"/>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c r="Q22" s="205"/>
      <c r="R22" s="205"/>
      <c r="S22" s="205"/>
      <c r="T22" s="205"/>
      <c r="U22" s="205"/>
      <c r="V22" s="205"/>
      <c r="W22" s="205"/>
      <c r="X22" s="205"/>
    </row>
  </sheetData>
  <sheetProtection formatCells="0" selectLockedCells="1" sort="0" autoFilter="0"/>
  <protectedRanges>
    <protectedRange sqref="A4:X18" name="範囲1"/>
    <protectedRange sqref="E19:P20" name="範囲1_1_1"/>
  </protectedRanges>
  <mergeCells count="86">
    <mergeCell ref="W3:X3"/>
    <mergeCell ref="B2:X2"/>
    <mergeCell ref="U4:V4"/>
    <mergeCell ref="A3:D3"/>
    <mergeCell ref="E3:P3"/>
    <mergeCell ref="Q3:R3"/>
    <mergeCell ref="S3:T3"/>
    <mergeCell ref="U3:V3"/>
    <mergeCell ref="U6:V6"/>
    <mergeCell ref="W4:X4"/>
    <mergeCell ref="A5:D5"/>
    <mergeCell ref="Q5:R5"/>
    <mergeCell ref="S5:T5"/>
    <mergeCell ref="U5:V5"/>
    <mergeCell ref="W5:X5"/>
    <mergeCell ref="A4:D4"/>
    <mergeCell ref="Q4:R4"/>
    <mergeCell ref="S4:T4"/>
    <mergeCell ref="U8:V8"/>
    <mergeCell ref="W6:X6"/>
    <mergeCell ref="A7:D7"/>
    <mergeCell ref="Q7:R7"/>
    <mergeCell ref="S7:T7"/>
    <mergeCell ref="U7:V7"/>
    <mergeCell ref="W7:X7"/>
    <mergeCell ref="A6:D6"/>
    <mergeCell ref="Q6:R6"/>
    <mergeCell ref="S6:T6"/>
    <mergeCell ref="U10:V10"/>
    <mergeCell ref="W8:X8"/>
    <mergeCell ref="A9:D9"/>
    <mergeCell ref="Q9:R9"/>
    <mergeCell ref="S9:T9"/>
    <mergeCell ref="U9:V9"/>
    <mergeCell ref="W9:X9"/>
    <mergeCell ref="A8:D8"/>
    <mergeCell ref="Q8:R8"/>
    <mergeCell ref="S8:T8"/>
    <mergeCell ref="W12:X12"/>
    <mergeCell ref="W10:X10"/>
    <mergeCell ref="A11:D11"/>
    <mergeCell ref="Q11:R11"/>
    <mergeCell ref="S11:T11"/>
    <mergeCell ref="U11:V11"/>
    <mergeCell ref="W11:X11"/>
    <mergeCell ref="A10:D10"/>
    <mergeCell ref="Q10:R10"/>
    <mergeCell ref="S10:T10"/>
    <mergeCell ref="W13:X13"/>
    <mergeCell ref="A14:D14"/>
    <mergeCell ref="Q14:R14"/>
    <mergeCell ref="S14:T14"/>
    <mergeCell ref="U14:V14"/>
    <mergeCell ref="W14:X14"/>
    <mergeCell ref="A13:D13"/>
    <mergeCell ref="Q13:R13"/>
    <mergeCell ref="S13:T13"/>
    <mergeCell ref="U13:V13"/>
    <mergeCell ref="A12:D12"/>
    <mergeCell ref="Q12:R12"/>
    <mergeCell ref="S12:T12"/>
    <mergeCell ref="U12:V12"/>
    <mergeCell ref="W15:X15"/>
    <mergeCell ref="A16:D16"/>
    <mergeCell ref="Q16:R16"/>
    <mergeCell ref="S16:T16"/>
    <mergeCell ref="U16:V16"/>
    <mergeCell ref="W16:X16"/>
    <mergeCell ref="W17:X17"/>
    <mergeCell ref="A18:D18"/>
    <mergeCell ref="Q18:R18"/>
    <mergeCell ref="S18:T18"/>
    <mergeCell ref="U18:V18"/>
    <mergeCell ref="W18:X18"/>
    <mergeCell ref="S17:T17"/>
    <mergeCell ref="U17:V17"/>
    <mergeCell ref="A15:D15"/>
    <mergeCell ref="Q15:R15"/>
    <mergeCell ref="S15:T15"/>
    <mergeCell ref="U15:V15"/>
    <mergeCell ref="Q19:X19"/>
    <mergeCell ref="Q20:X20"/>
    <mergeCell ref="B19:C19"/>
    <mergeCell ref="B20:C20"/>
    <mergeCell ref="A17:D17"/>
    <mergeCell ref="Q17:R17"/>
  </mergeCells>
  <printOptions horizontalCentered="1" verticalCentered="1"/>
  <pageMargins left="0.5905511811023623" right="0.5905511811023623" top="0.8267716535433072" bottom="0.3937007874015748" header="0.3937007874015748" footer="0.31496062992125984"/>
  <pageSetup blackAndWhite="1" fitToHeight="1" fitToWidth="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X24"/>
  <sheetViews>
    <sheetView view="pageBreakPreview" zoomScale="80" zoomScaleNormal="50" zoomScaleSheetLayoutView="80" workbookViewId="0" topLeftCell="A1">
      <selection activeCell="R13" sqref="R13:T13"/>
    </sheetView>
  </sheetViews>
  <sheetFormatPr defaultColWidth="9.00390625" defaultRowHeight="27.75" customHeight="1"/>
  <cols>
    <col min="1" max="1" width="5.625" style="11" customWidth="1"/>
    <col min="2" max="3" width="10.125" style="11" customWidth="1"/>
    <col min="4" max="4" width="5.625" style="11" customWidth="1"/>
    <col min="5" max="16" width="3.625" style="11" customWidth="1"/>
    <col min="17" max="17" width="8.625" style="11" customWidth="1"/>
    <col min="18" max="18" width="9.625" style="11" customWidth="1"/>
    <col min="19" max="19" width="18.625" style="11" customWidth="1"/>
    <col min="20" max="20" width="4.625" style="11" customWidth="1"/>
    <col min="21" max="22" width="8.125" style="11" customWidth="1"/>
    <col min="23" max="24" width="4.125" style="11" customWidth="1"/>
    <col min="25" max="16384" width="9.00390625" style="11" customWidth="1"/>
  </cols>
  <sheetData>
    <row r="1" spans="1:3" ht="27.75" customHeight="1" thickBot="1">
      <c r="A1" s="10" t="s">
        <v>80</v>
      </c>
      <c r="B1" s="10"/>
      <c r="C1" s="10"/>
    </row>
    <row r="2" spans="1:24" ht="27.75" customHeight="1" thickBot="1">
      <c r="A2" s="527" t="s">
        <v>81</v>
      </c>
      <c r="B2" s="433" t="s">
        <v>82</v>
      </c>
      <c r="C2" s="433"/>
      <c r="D2" s="433"/>
      <c r="E2" s="433"/>
      <c r="F2" s="433"/>
      <c r="G2" s="433"/>
      <c r="H2" s="433"/>
      <c r="I2" s="433"/>
      <c r="J2" s="433"/>
      <c r="K2" s="433"/>
      <c r="L2" s="381"/>
      <c r="M2" s="381"/>
      <c r="N2" s="381"/>
      <c r="O2" s="381"/>
      <c r="P2" s="381"/>
      <c r="Q2" s="382"/>
      <c r="R2" s="535" t="s">
        <v>84</v>
      </c>
      <c r="S2" s="536"/>
      <c r="T2" s="537"/>
      <c r="U2" s="538"/>
      <c r="V2" s="538"/>
      <c r="W2" s="538"/>
      <c r="X2" s="539"/>
    </row>
    <row r="3" spans="1:24" ht="27.75" customHeight="1" thickBot="1">
      <c r="A3" s="528"/>
      <c r="B3" s="529"/>
      <c r="C3" s="529"/>
      <c r="D3" s="529"/>
      <c r="E3" s="529"/>
      <c r="F3" s="529"/>
      <c r="G3" s="529"/>
      <c r="H3" s="529"/>
      <c r="I3" s="529"/>
      <c r="J3" s="529"/>
      <c r="K3" s="529"/>
      <c r="L3" s="529"/>
      <c r="M3" s="529"/>
      <c r="N3" s="529"/>
      <c r="O3" s="529"/>
      <c r="P3" s="529"/>
      <c r="Q3" s="530"/>
      <c r="R3" s="514" t="s">
        <v>85</v>
      </c>
      <c r="S3" s="515"/>
      <c r="T3" s="522"/>
      <c r="U3" s="523"/>
      <c r="V3" s="523"/>
      <c r="W3" s="523"/>
      <c r="X3" s="524"/>
    </row>
    <row r="4" spans="1:24" ht="27.75" customHeight="1">
      <c r="A4" s="540" t="s">
        <v>83</v>
      </c>
      <c r="B4" s="517"/>
      <c r="C4" s="517"/>
      <c r="D4" s="518"/>
      <c r="E4" s="479" t="s">
        <v>26</v>
      </c>
      <c r="F4" s="483"/>
      <c r="G4" s="483"/>
      <c r="H4" s="483"/>
      <c r="I4" s="483"/>
      <c r="J4" s="483"/>
      <c r="K4" s="483"/>
      <c r="L4" s="483"/>
      <c r="M4" s="483"/>
      <c r="N4" s="483"/>
      <c r="O4" s="483"/>
      <c r="P4" s="480"/>
      <c r="Q4" s="531" t="s">
        <v>45</v>
      </c>
      <c r="R4" s="516" t="s">
        <v>211</v>
      </c>
      <c r="S4" s="517"/>
      <c r="T4" s="518"/>
      <c r="U4" s="466" t="s">
        <v>209</v>
      </c>
      <c r="V4" s="467"/>
      <c r="W4" s="479" t="s">
        <v>37</v>
      </c>
      <c r="X4" s="480"/>
    </row>
    <row r="5" spans="1:24" ht="27.75" customHeight="1" thickBot="1">
      <c r="A5" s="541" t="s">
        <v>210</v>
      </c>
      <c r="B5" s="542"/>
      <c r="C5" s="542"/>
      <c r="D5" s="543"/>
      <c r="E5" s="484"/>
      <c r="F5" s="485"/>
      <c r="G5" s="485"/>
      <c r="H5" s="485"/>
      <c r="I5" s="485"/>
      <c r="J5" s="485"/>
      <c r="K5" s="485"/>
      <c r="L5" s="485"/>
      <c r="M5" s="485"/>
      <c r="N5" s="485"/>
      <c r="O5" s="485"/>
      <c r="P5" s="486"/>
      <c r="Q5" s="532"/>
      <c r="R5" s="519"/>
      <c r="S5" s="520"/>
      <c r="T5" s="521"/>
      <c r="U5" s="468"/>
      <c r="V5" s="469"/>
      <c r="W5" s="481"/>
      <c r="X5" s="482"/>
    </row>
    <row r="6" spans="1:24" ht="27.75" customHeight="1">
      <c r="A6" s="437"/>
      <c r="B6" s="440"/>
      <c r="C6" s="440"/>
      <c r="D6" s="441"/>
      <c r="E6" s="244"/>
      <c r="F6" s="160"/>
      <c r="G6" s="174"/>
      <c r="H6" s="175"/>
      <c r="I6" s="176"/>
      <c r="J6" s="174"/>
      <c r="K6" s="175"/>
      <c r="L6" s="176"/>
      <c r="M6" s="174"/>
      <c r="N6" s="175"/>
      <c r="O6" s="176"/>
      <c r="P6" s="178"/>
      <c r="Q6" s="245"/>
      <c r="R6" s="437"/>
      <c r="S6" s="525"/>
      <c r="T6" s="526"/>
      <c r="U6" s="505"/>
      <c r="V6" s="505"/>
      <c r="W6" s="505"/>
      <c r="X6" s="505"/>
    </row>
    <row r="7" spans="1:24" ht="27.75" customHeight="1">
      <c r="A7" s="387"/>
      <c r="B7" s="399"/>
      <c r="C7" s="399"/>
      <c r="D7" s="400"/>
      <c r="E7" s="215"/>
      <c r="F7" s="176"/>
      <c r="G7" s="174"/>
      <c r="H7" s="175"/>
      <c r="I7" s="176"/>
      <c r="J7" s="174"/>
      <c r="K7" s="175"/>
      <c r="L7" s="176"/>
      <c r="M7" s="174"/>
      <c r="N7" s="175"/>
      <c r="O7" s="176"/>
      <c r="P7" s="178"/>
      <c r="Q7" s="240"/>
      <c r="R7" s="387"/>
      <c r="S7" s="363"/>
      <c r="T7" s="364"/>
      <c r="U7" s="421"/>
      <c r="V7" s="421"/>
      <c r="W7" s="421"/>
      <c r="X7" s="421"/>
    </row>
    <row r="8" spans="1:24" ht="27.75" customHeight="1">
      <c r="A8" s="387"/>
      <c r="B8" s="399"/>
      <c r="C8" s="399"/>
      <c r="D8" s="400"/>
      <c r="E8" s="215"/>
      <c r="F8" s="176"/>
      <c r="G8" s="174"/>
      <c r="H8" s="175"/>
      <c r="I8" s="176"/>
      <c r="J8" s="174"/>
      <c r="K8" s="175"/>
      <c r="L8" s="176"/>
      <c r="M8" s="174"/>
      <c r="N8" s="175"/>
      <c r="O8" s="176"/>
      <c r="P8" s="178"/>
      <c r="Q8" s="240"/>
      <c r="R8" s="387"/>
      <c r="S8" s="363"/>
      <c r="T8" s="364"/>
      <c r="U8" s="421"/>
      <c r="V8" s="421"/>
      <c r="W8" s="421"/>
      <c r="X8" s="421"/>
    </row>
    <row r="9" spans="1:24" ht="27.75" customHeight="1">
      <c r="A9" s="387"/>
      <c r="B9" s="399"/>
      <c r="C9" s="399"/>
      <c r="D9" s="400"/>
      <c r="E9" s="215"/>
      <c r="F9" s="176"/>
      <c r="G9" s="174"/>
      <c r="H9" s="175"/>
      <c r="I9" s="176"/>
      <c r="J9" s="174"/>
      <c r="K9" s="175"/>
      <c r="L9" s="176"/>
      <c r="M9" s="174"/>
      <c r="N9" s="175"/>
      <c r="O9" s="176"/>
      <c r="P9" s="178"/>
      <c r="Q9" s="240"/>
      <c r="R9" s="387"/>
      <c r="S9" s="363"/>
      <c r="T9" s="364"/>
      <c r="U9" s="421"/>
      <c r="V9" s="421"/>
      <c r="W9" s="421"/>
      <c r="X9" s="421"/>
    </row>
    <row r="10" spans="1:24" ht="27.75" customHeight="1" thickBot="1">
      <c r="A10" s="377"/>
      <c r="B10" s="396"/>
      <c r="C10" s="396"/>
      <c r="D10" s="397"/>
      <c r="E10" s="247"/>
      <c r="F10" s="248"/>
      <c r="G10" s="249"/>
      <c r="H10" s="250"/>
      <c r="I10" s="248"/>
      <c r="J10" s="249"/>
      <c r="K10" s="250"/>
      <c r="L10" s="248"/>
      <c r="M10" s="249"/>
      <c r="N10" s="250"/>
      <c r="O10" s="248"/>
      <c r="P10" s="251"/>
      <c r="Q10" s="242"/>
      <c r="R10" s="377"/>
      <c r="S10" s="360"/>
      <c r="T10" s="361"/>
      <c r="U10" s="419"/>
      <c r="V10" s="419"/>
      <c r="W10" s="419"/>
      <c r="X10" s="419"/>
    </row>
    <row r="11" spans="1:24" ht="27.75" customHeight="1">
      <c r="A11" s="437"/>
      <c r="B11" s="440"/>
      <c r="C11" s="440"/>
      <c r="D11" s="441"/>
      <c r="E11" s="244"/>
      <c r="F11" s="160"/>
      <c r="G11" s="158"/>
      <c r="H11" s="159"/>
      <c r="I11" s="160"/>
      <c r="J11" s="158"/>
      <c r="K11" s="159"/>
      <c r="L11" s="160"/>
      <c r="M11" s="158"/>
      <c r="N11" s="159"/>
      <c r="O11" s="160"/>
      <c r="P11" s="161"/>
      <c r="Q11" s="245"/>
      <c r="R11" s="437"/>
      <c r="S11" s="525"/>
      <c r="T11" s="526"/>
      <c r="U11" s="505"/>
      <c r="V11" s="505"/>
      <c r="W11" s="505"/>
      <c r="X11" s="505"/>
    </row>
    <row r="12" spans="1:24" ht="27.75" customHeight="1">
      <c r="A12" s="387"/>
      <c r="B12" s="399"/>
      <c r="C12" s="399"/>
      <c r="D12" s="400"/>
      <c r="E12" s="215"/>
      <c r="F12" s="176"/>
      <c r="G12" s="174"/>
      <c r="H12" s="175"/>
      <c r="I12" s="176"/>
      <c r="J12" s="174"/>
      <c r="K12" s="175"/>
      <c r="L12" s="176"/>
      <c r="M12" s="174"/>
      <c r="N12" s="175"/>
      <c r="O12" s="176"/>
      <c r="P12" s="178"/>
      <c r="Q12" s="240"/>
      <c r="R12" s="387"/>
      <c r="S12" s="363"/>
      <c r="T12" s="364"/>
      <c r="U12" s="421"/>
      <c r="V12" s="421"/>
      <c r="W12" s="421"/>
      <c r="X12" s="421"/>
    </row>
    <row r="13" spans="1:24" ht="27.75" customHeight="1">
      <c r="A13" s="387"/>
      <c r="B13" s="399"/>
      <c r="C13" s="399"/>
      <c r="D13" s="400"/>
      <c r="E13" s="215"/>
      <c r="F13" s="176"/>
      <c r="G13" s="174"/>
      <c r="H13" s="175"/>
      <c r="I13" s="176"/>
      <c r="J13" s="174"/>
      <c r="K13" s="175"/>
      <c r="L13" s="176"/>
      <c r="M13" s="174"/>
      <c r="N13" s="175"/>
      <c r="O13" s="176"/>
      <c r="P13" s="178"/>
      <c r="Q13" s="240"/>
      <c r="R13" s="387"/>
      <c r="S13" s="363"/>
      <c r="T13" s="364"/>
      <c r="U13" s="421"/>
      <c r="V13" s="421"/>
      <c r="W13" s="421"/>
      <c r="X13" s="421"/>
    </row>
    <row r="14" spans="1:24" ht="27.75" customHeight="1">
      <c r="A14" s="387"/>
      <c r="B14" s="399"/>
      <c r="C14" s="399"/>
      <c r="D14" s="400"/>
      <c r="E14" s="215"/>
      <c r="F14" s="176"/>
      <c r="G14" s="174"/>
      <c r="H14" s="175"/>
      <c r="I14" s="176"/>
      <c r="J14" s="174"/>
      <c r="K14" s="175"/>
      <c r="L14" s="176"/>
      <c r="M14" s="174"/>
      <c r="N14" s="175"/>
      <c r="O14" s="176"/>
      <c r="P14" s="178"/>
      <c r="Q14" s="240"/>
      <c r="R14" s="387"/>
      <c r="S14" s="363"/>
      <c r="T14" s="364"/>
      <c r="U14" s="421"/>
      <c r="V14" s="421"/>
      <c r="W14" s="421"/>
      <c r="X14" s="421"/>
    </row>
    <row r="15" spans="1:24" ht="27.75" customHeight="1" thickBot="1">
      <c r="A15" s="377"/>
      <c r="B15" s="396"/>
      <c r="C15" s="396"/>
      <c r="D15" s="397"/>
      <c r="E15" s="247"/>
      <c r="F15" s="248"/>
      <c r="G15" s="249"/>
      <c r="H15" s="250"/>
      <c r="I15" s="248"/>
      <c r="J15" s="249"/>
      <c r="K15" s="250"/>
      <c r="L15" s="248"/>
      <c r="M15" s="249"/>
      <c r="N15" s="250"/>
      <c r="O15" s="248"/>
      <c r="P15" s="251"/>
      <c r="Q15" s="242"/>
      <c r="R15" s="377"/>
      <c r="S15" s="360"/>
      <c r="T15" s="361"/>
      <c r="U15" s="419"/>
      <c r="V15" s="419"/>
      <c r="W15" s="419"/>
      <c r="X15" s="419"/>
    </row>
    <row r="16" spans="1:24" ht="27.75" customHeight="1">
      <c r="A16" s="401"/>
      <c r="B16" s="402"/>
      <c r="C16" s="402"/>
      <c r="D16" s="403"/>
      <c r="E16" s="215"/>
      <c r="F16" s="176"/>
      <c r="G16" s="174"/>
      <c r="H16" s="175"/>
      <c r="I16" s="176"/>
      <c r="J16" s="174"/>
      <c r="K16" s="175"/>
      <c r="L16" s="176"/>
      <c r="M16" s="174"/>
      <c r="N16" s="175"/>
      <c r="O16" s="176"/>
      <c r="P16" s="178"/>
      <c r="Q16" s="238"/>
      <c r="R16" s="401"/>
      <c r="S16" s="533"/>
      <c r="T16" s="534"/>
      <c r="U16" s="423"/>
      <c r="V16" s="423"/>
      <c r="W16" s="423"/>
      <c r="X16" s="423"/>
    </row>
    <row r="17" spans="1:24" ht="27.75" customHeight="1">
      <c r="A17" s="387"/>
      <c r="B17" s="399"/>
      <c r="C17" s="399"/>
      <c r="D17" s="400"/>
      <c r="E17" s="219"/>
      <c r="F17" s="220"/>
      <c r="G17" s="191"/>
      <c r="H17" s="221"/>
      <c r="I17" s="220"/>
      <c r="J17" s="191"/>
      <c r="K17" s="221"/>
      <c r="L17" s="220"/>
      <c r="M17" s="191"/>
      <c r="N17" s="221"/>
      <c r="O17" s="220"/>
      <c r="P17" s="192"/>
      <c r="Q17" s="240"/>
      <c r="R17" s="387"/>
      <c r="S17" s="363"/>
      <c r="T17" s="364"/>
      <c r="U17" s="421"/>
      <c r="V17" s="421"/>
      <c r="W17" s="421"/>
      <c r="X17" s="421"/>
    </row>
    <row r="18" spans="1:24" ht="27.75" customHeight="1">
      <c r="A18" s="387"/>
      <c r="B18" s="399"/>
      <c r="C18" s="399"/>
      <c r="D18" s="400"/>
      <c r="E18" s="219"/>
      <c r="F18" s="220"/>
      <c r="G18" s="191"/>
      <c r="H18" s="221"/>
      <c r="I18" s="220"/>
      <c r="J18" s="191"/>
      <c r="K18" s="221"/>
      <c r="L18" s="220"/>
      <c r="M18" s="191"/>
      <c r="N18" s="221"/>
      <c r="O18" s="220"/>
      <c r="P18" s="192"/>
      <c r="Q18" s="240"/>
      <c r="R18" s="387"/>
      <c r="S18" s="363"/>
      <c r="T18" s="364"/>
      <c r="U18" s="421"/>
      <c r="V18" s="421"/>
      <c r="W18" s="421"/>
      <c r="X18" s="421"/>
    </row>
    <row r="19" spans="1:24" ht="27.75" customHeight="1">
      <c r="A19" s="387"/>
      <c r="B19" s="399"/>
      <c r="C19" s="399"/>
      <c r="D19" s="400"/>
      <c r="E19" s="219"/>
      <c r="F19" s="220"/>
      <c r="G19" s="191"/>
      <c r="H19" s="221"/>
      <c r="I19" s="220"/>
      <c r="J19" s="191"/>
      <c r="K19" s="221"/>
      <c r="L19" s="220"/>
      <c r="M19" s="191"/>
      <c r="N19" s="221"/>
      <c r="O19" s="220"/>
      <c r="P19" s="192"/>
      <c r="Q19" s="240"/>
      <c r="R19" s="387"/>
      <c r="S19" s="363"/>
      <c r="T19" s="364"/>
      <c r="U19" s="421"/>
      <c r="V19" s="421"/>
      <c r="W19" s="421"/>
      <c r="X19" s="421"/>
    </row>
    <row r="20" spans="1:24" ht="27.75" customHeight="1" thickBot="1">
      <c r="A20" s="445"/>
      <c r="B20" s="446"/>
      <c r="C20" s="446"/>
      <c r="D20" s="447"/>
      <c r="E20" s="258"/>
      <c r="F20" s="259"/>
      <c r="G20" s="260"/>
      <c r="H20" s="261"/>
      <c r="I20" s="259"/>
      <c r="J20" s="260"/>
      <c r="K20" s="261"/>
      <c r="L20" s="259"/>
      <c r="M20" s="260"/>
      <c r="N20" s="261"/>
      <c r="O20" s="259"/>
      <c r="P20" s="262"/>
      <c r="Q20" s="240"/>
      <c r="R20" s="387"/>
      <c r="S20" s="363"/>
      <c r="T20" s="364"/>
      <c r="U20" s="421"/>
      <c r="V20" s="421"/>
      <c r="W20" s="421"/>
      <c r="X20" s="421"/>
    </row>
    <row r="21" spans="1:24" ht="27.75" customHeight="1" thickBot="1">
      <c r="A21" s="56"/>
      <c r="B21" s="434" t="s">
        <v>191</v>
      </c>
      <c r="C21" s="434"/>
      <c r="D21" s="57"/>
      <c r="E21" s="182">
        <f aca="true" t="shared" si="0" ref="E21:N21">IF(COUNT(E6:E20,F24)&gt;0,IF(E24=0,SUM(E6:E20,F24),MOD(SUM(E6:E20,F24),10)),"")</f>
      </c>
      <c r="F21" s="183">
        <f t="shared" si="0"/>
      </c>
      <c r="G21" s="184">
        <f t="shared" si="0"/>
      </c>
      <c r="H21" s="185">
        <f t="shared" si="0"/>
      </c>
      <c r="I21" s="183">
        <f t="shared" si="0"/>
      </c>
      <c r="J21" s="184">
        <f t="shared" si="0"/>
      </c>
      <c r="K21" s="185">
        <f>IF(COUNT(K6:K20,L24)&gt;0,IF(K24=0,SUM(K6:K20,L24),MOD(SUM(K6:K20,L24),10)),"")</f>
      </c>
      <c r="L21" s="183">
        <f t="shared" si="0"/>
      </c>
      <c r="M21" s="184">
        <f t="shared" si="0"/>
      </c>
      <c r="N21" s="185">
        <f t="shared" si="0"/>
      </c>
      <c r="O21" s="183">
        <f>IF(COUNT(O6:O20,P24)&gt;0,IF(O24=0,SUM(O6:O20,P24),MOD(SUM(O6:O20,P24),10)),"")</f>
      </c>
      <c r="P21" s="186">
        <f>IF(COUNT(P6:P20,Q24)&gt;0,IF(P24=0,SUM(P6:P20,Q24),MOD(SUM(P6:P20,Q24),10)),"")</f>
      </c>
      <c r="Q21" s="432"/>
      <c r="R21" s="433"/>
      <c r="S21" s="433"/>
      <c r="T21" s="433"/>
      <c r="U21" s="433"/>
      <c r="V21" s="433"/>
      <c r="W21" s="433"/>
      <c r="X21" s="433"/>
    </row>
    <row r="22" spans="1:24" ht="27.75" customHeight="1" thickBot="1">
      <c r="A22" s="56"/>
      <c r="B22" s="434" t="s">
        <v>189</v>
      </c>
      <c r="C22" s="434"/>
      <c r="D22" s="57"/>
      <c r="E22" s="182">
        <f>E21</f>
      </c>
      <c r="F22" s="183">
        <f aca="true" t="shared" si="1" ref="F22:O22">F21</f>
      </c>
      <c r="G22" s="184">
        <f t="shared" si="1"/>
      </c>
      <c r="H22" s="185">
        <f t="shared" si="1"/>
      </c>
      <c r="I22" s="183">
        <f t="shared" si="1"/>
      </c>
      <c r="J22" s="184">
        <f t="shared" si="1"/>
      </c>
      <c r="K22" s="185">
        <f t="shared" si="1"/>
      </c>
      <c r="L22" s="183">
        <f t="shared" si="1"/>
      </c>
      <c r="M22" s="184">
        <f t="shared" si="1"/>
      </c>
      <c r="N22" s="185">
        <f t="shared" si="1"/>
      </c>
      <c r="O22" s="183">
        <f t="shared" si="1"/>
      </c>
      <c r="P22" s="186">
        <f>P21</f>
      </c>
      <c r="Q22" s="435"/>
      <c r="R22" s="436"/>
      <c r="S22" s="436"/>
      <c r="T22" s="436"/>
      <c r="U22" s="436"/>
      <c r="V22" s="436"/>
      <c r="W22" s="436"/>
      <c r="X22" s="436"/>
    </row>
    <row r="23" spans="5:16" ht="27.75" customHeight="1">
      <c r="E23" s="205"/>
      <c r="F23" s="205"/>
      <c r="G23" s="205"/>
      <c r="H23" s="205"/>
      <c r="I23" s="205"/>
      <c r="J23" s="205"/>
      <c r="K23" s="205"/>
      <c r="L23" s="205"/>
      <c r="M23" s="205"/>
      <c r="N23" s="205"/>
      <c r="O23" s="205"/>
      <c r="P23" s="205"/>
    </row>
    <row r="24" spans="5:16" ht="27.75" customHeight="1">
      <c r="E24" s="212">
        <f aca="true" t="shared" si="2" ref="E24:N24">IF(SUM(E6:E20,F24)&gt;=10,ROUNDDOWN(SUM(E6:E20,F24)/10,0),"")</f>
      </c>
      <c r="F24" s="212">
        <f t="shared" si="2"/>
      </c>
      <c r="G24" s="212">
        <f>IF(SUM(G6:G20,H24)&gt;=10,ROUNDDOWN(SUM(G6:G20,H24)/10,0),"")</f>
      </c>
      <c r="H24" s="212">
        <f t="shared" si="2"/>
      </c>
      <c r="I24" s="212">
        <f t="shared" si="2"/>
      </c>
      <c r="J24" s="212">
        <f t="shared" si="2"/>
      </c>
      <c r="K24" s="212">
        <f t="shared" si="2"/>
      </c>
      <c r="L24" s="212">
        <f t="shared" si="2"/>
      </c>
      <c r="M24" s="212">
        <f t="shared" si="2"/>
      </c>
      <c r="N24" s="212">
        <f t="shared" si="2"/>
      </c>
      <c r="O24" s="212">
        <f>IF(SUM(O6:O20,P24)&gt;=10,ROUNDDOWN(SUM(O6:O20,P24)/10,0),"")</f>
      </c>
      <c r="P24" s="212">
        <f>IF(SUM(P6:P20)&gt;=10,ROUNDDOWN(SUM(P6:P20)/10,0),"")</f>
      </c>
    </row>
  </sheetData>
  <sheetProtection formatCells="0" selectLockedCells="1" sort="0" autoFilter="0"/>
  <protectedRanges>
    <protectedRange sqref="T2:X3 A6:X20" name="範囲1"/>
    <protectedRange sqref="E21:P22" name="範囲1_1_1"/>
  </protectedRanges>
  <mergeCells count="77">
    <mergeCell ref="A6:D6"/>
    <mergeCell ref="U6:V6"/>
    <mergeCell ref="W6:X6"/>
    <mergeCell ref="R2:S2"/>
    <mergeCell ref="T2:X2"/>
    <mergeCell ref="E4:P5"/>
    <mergeCell ref="U4:V5"/>
    <mergeCell ref="W4:X5"/>
    <mergeCell ref="A4:D4"/>
    <mergeCell ref="A5:D5"/>
    <mergeCell ref="A8:D8"/>
    <mergeCell ref="U8:V8"/>
    <mergeCell ref="W8:X8"/>
    <mergeCell ref="R8:T8"/>
    <mergeCell ref="A7:D7"/>
    <mergeCell ref="U7:V7"/>
    <mergeCell ref="W7:X7"/>
    <mergeCell ref="R7:T7"/>
    <mergeCell ref="A10:D10"/>
    <mergeCell ref="U10:V10"/>
    <mergeCell ref="W10:X10"/>
    <mergeCell ref="R10:T10"/>
    <mergeCell ref="A9:D9"/>
    <mergeCell ref="U9:V9"/>
    <mergeCell ref="W9:X9"/>
    <mergeCell ref="R9:T9"/>
    <mergeCell ref="A12:D12"/>
    <mergeCell ref="U12:V12"/>
    <mergeCell ref="W12:X12"/>
    <mergeCell ref="R12:T12"/>
    <mergeCell ref="A11:D11"/>
    <mergeCell ref="U11:V11"/>
    <mergeCell ref="W11:X11"/>
    <mergeCell ref="R11:T11"/>
    <mergeCell ref="A14:D14"/>
    <mergeCell ref="U14:V14"/>
    <mergeCell ref="W14:X14"/>
    <mergeCell ref="R14:T14"/>
    <mergeCell ref="A13:D13"/>
    <mergeCell ref="U13:V13"/>
    <mergeCell ref="W13:X13"/>
    <mergeCell ref="R13:T13"/>
    <mergeCell ref="W16:X16"/>
    <mergeCell ref="R16:T16"/>
    <mergeCell ref="A15:D15"/>
    <mergeCell ref="U15:V15"/>
    <mergeCell ref="W15:X15"/>
    <mergeCell ref="R15:T15"/>
    <mergeCell ref="W20:X20"/>
    <mergeCell ref="W17:X17"/>
    <mergeCell ref="R17:T17"/>
    <mergeCell ref="A18:D18"/>
    <mergeCell ref="U18:V18"/>
    <mergeCell ref="W18:X18"/>
    <mergeCell ref="R18:T18"/>
    <mergeCell ref="U17:V17"/>
    <mergeCell ref="A19:D19"/>
    <mergeCell ref="Q22:X22"/>
    <mergeCell ref="B22:C22"/>
    <mergeCell ref="U19:V19"/>
    <mergeCell ref="W19:X19"/>
    <mergeCell ref="R19:T19"/>
    <mergeCell ref="Q21:X21"/>
    <mergeCell ref="A20:D20"/>
    <mergeCell ref="B21:C21"/>
    <mergeCell ref="U20:V20"/>
    <mergeCell ref="R20:T20"/>
    <mergeCell ref="R3:S3"/>
    <mergeCell ref="R4:T5"/>
    <mergeCell ref="T3:X3"/>
    <mergeCell ref="R6:T6"/>
    <mergeCell ref="A17:D17"/>
    <mergeCell ref="A2:A3"/>
    <mergeCell ref="B2:Q3"/>
    <mergeCell ref="Q4:Q5"/>
    <mergeCell ref="A16:D16"/>
    <mergeCell ref="U16:V16"/>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X24"/>
  <sheetViews>
    <sheetView view="pageBreakPreview" zoomScale="80" zoomScaleNormal="50" zoomScaleSheetLayoutView="80" workbookViewId="0" topLeftCell="A1">
      <selection activeCell="R10" sqref="R10"/>
    </sheetView>
  </sheetViews>
  <sheetFormatPr defaultColWidth="9.00390625" defaultRowHeight="27.75" customHeight="1"/>
  <cols>
    <col min="1" max="1" width="5.625" style="11" customWidth="1"/>
    <col min="2" max="2" width="7.50390625" style="11" customWidth="1"/>
    <col min="3" max="3" width="8.625" style="11" customWidth="1"/>
    <col min="4" max="4" width="5.625" style="11" customWidth="1"/>
    <col min="5" max="16" width="3.625" style="11" customWidth="1"/>
    <col min="17" max="17" width="9.625" style="11" customWidth="1"/>
    <col min="18" max="18" width="8.625" style="11" customWidth="1"/>
    <col min="19" max="19" width="22.625" style="11" customWidth="1"/>
    <col min="20" max="20" width="7.625" style="11" customWidth="1"/>
    <col min="21" max="22" width="8.125" style="11" customWidth="1"/>
    <col min="23" max="24" width="3.125" style="11" customWidth="1"/>
    <col min="25" max="16384" width="9.00390625" style="11" customWidth="1"/>
  </cols>
  <sheetData>
    <row r="1" spans="1:3" ht="27.75" customHeight="1" thickBot="1">
      <c r="A1" s="10" t="s">
        <v>86</v>
      </c>
      <c r="B1" s="10"/>
      <c r="C1" s="10"/>
    </row>
    <row r="2" spans="1:24" ht="27.75" customHeight="1" thickBot="1">
      <c r="A2" s="560" t="s">
        <v>196</v>
      </c>
      <c r="B2" s="562" t="s">
        <v>212</v>
      </c>
      <c r="C2" s="562"/>
      <c r="D2" s="562"/>
      <c r="E2" s="562"/>
      <c r="F2" s="562"/>
      <c r="G2" s="562"/>
      <c r="H2" s="562"/>
      <c r="I2" s="562"/>
      <c r="J2" s="562"/>
      <c r="K2" s="562"/>
      <c r="L2" s="557"/>
      <c r="M2" s="557"/>
      <c r="N2" s="557"/>
      <c r="O2" s="557"/>
      <c r="P2" s="557"/>
      <c r="Q2" s="558"/>
      <c r="R2" s="564" t="s">
        <v>84</v>
      </c>
      <c r="S2" s="565"/>
      <c r="T2" s="537"/>
      <c r="U2" s="538"/>
      <c r="V2" s="538"/>
      <c r="W2" s="538"/>
      <c r="X2" s="539"/>
    </row>
    <row r="3" spans="1:24" ht="27.75" customHeight="1" thickBot="1">
      <c r="A3" s="561"/>
      <c r="B3" s="563"/>
      <c r="C3" s="563"/>
      <c r="D3" s="563"/>
      <c r="E3" s="563"/>
      <c r="F3" s="563"/>
      <c r="G3" s="563"/>
      <c r="H3" s="563"/>
      <c r="I3" s="563"/>
      <c r="J3" s="563"/>
      <c r="K3" s="563"/>
      <c r="L3" s="563"/>
      <c r="M3" s="563"/>
      <c r="N3" s="563"/>
      <c r="O3" s="563"/>
      <c r="P3" s="563"/>
      <c r="Q3" s="515"/>
      <c r="R3" s="514" t="s">
        <v>214</v>
      </c>
      <c r="S3" s="515"/>
      <c r="T3" s="522"/>
      <c r="U3" s="523"/>
      <c r="V3" s="523"/>
      <c r="W3" s="523"/>
      <c r="X3" s="524"/>
    </row>
    <row r="4" spans="1:24" ht="27.75" customHeight="1">
      <c r="A4" s="556" t="s">
        <v>213</v>
      </c>
      <c r="B4" s="557"/>
      <c r="C4" s="557"/>
      <c r="D4" s="558"/>
      <c r="E4" s="552" t="s">
        <v>26</v>
      </c>
      <c r="F4" s="559"/>
      <c r="G4" s="559"/>
      <c r="H4" s="559"/>
      <c r="I4" s="559"/>
      <c r="J4" s="559"/>
      <c r="K4" s="559"/>
      <c r="L4" s="559"/>
      <c r="M4" s="559"/>
      <c r="N4" s="559"/>
      <c r="O4" s="559"/>
      <c r="P4" s="553"/>
      <c r="Q4" s="320" t="s">
        <v>66</v>
      </c>
      <c r="R4" s="320" t="s">
        <v>67</v>
      </c>
      <c r="S4" s="554" t="s">
        <v>211</v>
      </c>
      <c r="T4" s="555"/>
      <c r="U4" s="550" t="s">
        <v>209</v>
      </c>
      <c r="V4" s="551"/>
      <c r="W4" s="552" t="s">
        <v>37</v>
      </c>
      <c r="X4" s="553"/>
    </row>
    <row r="5" spans="1:24" ht="27.75" customHeight="1" thickBot="1">
      <c r="A5" s="541" t="s">
        <v>210</v>
      </c>
      <c r="B5" s="542"/>
      <c r="C5" s="542"/>
      <c r="D5" s="543"/>
      <c r="E5" s="484"/>
      <c r="F5" s="485"/>
      <c r="G5" s="485"/>
      <c r="H5" s="485"/>
      <c r="I5" s="485"/>
      <c r="J5" s="485"/>
      <c r="K5" s="485"/>
      <c r="L5" s="485"/>
      <c r="M5" s="485"/>
      <c r="N5" s="485"/>
      <c r="O5" s="485"/>
      <c r="P5" s="486"/>
      <c r="Q5" s="319" t="s">
        <v>45</v>
      </c>
      <c r="R5" s="319" t="s">
        <v>68</v>
      </c>
      <c r="S5" s="520"/>
      <c r="T5" s="521"/>
      <c r="U5" s="468"/>
      <c r="V5" s="469"/>
      <c r="W5" s="481"/>
      <c r="X5" s="482"/>
    </row>
    <row r="6" spans="1:24" ht="27.75" customHeight="1">
      <c r="A6" s="437"/>
      <c r="B6" s="440"/>
      <c r="C6" s="440"/>
      <c r="D6" s="441"/>
      <c r="E6" s="244"/>
      <c r="F6" s="160"/>
      <c r="G6" s="174"/>
      <c r="H6" s="175"/>
      <c r="I6" s="176"/>
      <c r="J6" s="174"/>
      <c r="K6" s="175"/>
      <c r="L6" s="176"/>
      <c r="M6" s="174"/>
      <c r="N6" s="175"/>
      <c r="O6" s="176"/>
      <c r="P6" s="178"/>
      <c r="Q6" s="245"/>
      <c r="R6" s="246"/>
      <c r="S6" s="548"/>
      <c r="T6" s="549"/>
      <c r="U6" s="487"/>
      <c r="V6" s="487"/>
      <c r="W6" s="505"/>
      <c r="X6" s="505"/>
    </row>
    <row r="7" spans="1:24" ht="27.75" customHeight="1">
      <c r="A7" s="387"/>
      <c r="B7" s="399"/>
      <c r="C7" s="399"/>
      <c r="D7" s="400"/>
      <c r="E7" s="215"/>
      <c r="F7" s="176"/>
      <c r="G7" s="174"/>
      <c r="H7" s="175"/>
      <c r="I7" s="176"/>
      <c r="J7" s="174"/>
      <c r="K7" s="175"/>
      <c r="L7" s="176"/>
      <c r="M7" s="174"/>
      <c r="N7" s="175"/>
      <c r="O7" s="176"/>
      <c r="P7" s="178"/>
      <c r="Q7" s="240"/>
      <c r="R7" s="241"/>
      <c r="S7" s="546"/>
      <c r="T7" s="547"/>
      <c r="U7" s="442"/>
      <c r="V7" s="442"/>
      <c r="W7" s="421"/>
      <c r="X7" s="421"/>
    </row>
    <row r="8" spans="1:24" ht="27.75" customHeight="1">
      <c r="A8" s="387"/>
      <c r="B8" s="399"/>
      <c r="C8" s="399"/>
      <c r="D8" s="400"/>
      <c r="E8" s="215"/>
      <c r="F8" s="176"/>
      <c r="G8" s="174"/>
      <c r="H8" s="175"/>
      <c r="I8" s="176"/>
      <c r="J8" s="174"/>
      <c r="K8" s="175"/>
      <c r="L8" s="176"/>
      <c r="M8" s="174"/>
      <c r="N8" s="175"/>
      <c r="O8" s="176"/>
      <c r="P8" s="178"/>
      <c r="Q8" s="240"/>
      <c r="R8" s="241"/>
      <c r="S8" s="546"/>
      <c r="T8" s="547"/>
      <c r="U8" s="442"/>
      <c r="V8" s="442"/>
      <c r="W8" s="421"/>
      <c r="X8" s="421"/>
    </row>
    <row r="9" spans="1:24" ht="27.75" customHeight="1">
      <c r="A9" s="387"/>
      <c r="B9" s="399"/>
      <c r="C9" s="399"/>
      <c r="D9" s="400"/>
      <c r="E9" s="215"/>
      <c r="F9" s="176"/>
      <c r="G9" s="174"/>
      <c r="H9" s="175"/>
      <c r="I9" s="176"/>
      <c r="J9" s="174"/>
      <c r="K9" s="175"/>
      <c r="L9" s="176"/>
      <c r="M9" s="174"/>
      <c r="N9" s="175"/>
      <c r="O9" s="176"/>
      <c r="P9" s="178"/>
      <c r="Q9" s="240"/>
      <c r="R9" s="241"/>
      <c r="S9" s="546"/>
      <c r="T9" s="547"/>
      <c r="U9" s="442"/>
      <c r="V9" s="442"/>
      <c r="W9" s="421"/>
      <c r="X9" s="421"/>
    </row>
    <row r="10" spans="1:24" ht="27.75" customHeight="1" thickBot="1">
      <c r="A10" s="377"/>
      <c r="B10" s="396"/>
      <c r="C10" s="396"/>
      <c r="D10" s="397"/>
      <c r="E10" s="247"/>
      <c r="F10" s="248"/>
      <c r="G10" s="249"/>
      <c r="H10" s="250"/>
      <c r="I10" s="248"/>
      <c r="J10" s="249"/>
      <c r="K10" s="250"/>
      <c r="L10" s="248"/>
      <c r="M10" s="249"/>
      <c r="N10" s="250"/>
      <c r="O10" s="248"/>
      <c r="P10" s="251"/>
      <c r="Q10" s="242"/>
      <c r="R10" s="243"/>
      <c r="S10" s="544"/>
      <c r="T10" s="545"/>
      <c r="U10" s="443"/>
      <c r="V10" s="443"/>
      <c r="W10" s="419"/>
      <c r="X10" s="419"/>
    </row>
    <row r="11" spans="1:24" ht="27.75" customHeight="1">
      <c r="A11" s="437"/>
      <c r="B11" s="440"/>
      <c r="C11" s="440"/>
      <c r="D11" s="441"/>
      <c r="E11" s="244"/>
      <c r="F11" s="160"/>
      <c r="G11" s="158"/>
      <c r="H11" s="159"/>
      <c r="I11" s="160"/>
      <c r="J11" s="158"/>
      <c r="K11" s="159"/>
      <c r="L11" s="160"/>
      <c r="M11" s="158"/>
      <c r="N11" s="159"/>
      <c r="O11" s="160"/>
      <c r="P11" s="161"/>
      <c r="Q11" s="245"/>
      <c r="R11" s="246"/>
      <c r="S11" s="548"/>
      <c r="T11" s="549"/>
      <c r="U11" s="487"/>
      <c r="V11" s="487"/>
      <c r="W11" s="505"/>
      <c r="X11" s="505"/>
    </row>
    <row r="12" spans="1:24" ht="27.75" customHeight="1">
      <c r="A12" s="387"/>
      <c r="B12" s="399"/>
      <c r="C12" s="399"/>
      <c r="D12" s="400"/>
      <c r="E12" s="215"/>
      <c r="F12" s="176"/>
      <c r="G12" s="174"/>
      <c r="H12" s="175"/>
      <c r="I12" s="176"/>
      <c r="J12" s="174"/>
      <c r="K12" s="175"/>
      <c r="L12" s="176"/>
      <c r="M12" s="174"/>
      <c r="N12" s="175"/>
      <c r="O12" s="176"/>
      <c r="P12" s="178"/>
      <c r="Q12" s="240"/>
      <c r="R12" s="241"/>
      <c r="S12" s="546"/>
      <c r="T12" s="547"/>
      <c r="U12" s="442"/>
      <c r="V12" s="442"/>
      <c r="W12" s="421"/>
      <c r="X12" s="421"/>
    </row>
    <row r="13" spans="1:24" ht="27.75" customHeight="1">
      <c r="A13" s="387"/>
      <c r="B13" s="399"/>
      <c r="C13" s="399"/>
      <c r="D13" s="400"/>
      <c r="E13" s="215"/>
      <c r="F13" s="176"/>
      <c r="G13" s="174"/>
      <c r="H13" s="175"/>
      <c r="I13" s="176"/>
      <c r="J13" s="174"/>
      <c r="K13" s="175"/>
      <c r="L13" s="176"/>
      <c r="M13" s="174"/>
      <c r="N13" s="175"/>
      <c r="O13" s="176"/>
      <c r="P13" s="178"/>
      <c r="Q13" s="240"/>
      <c r="R13" s="241"/>
      <c r="S13" s="546"/>
      <c r="T13" s="547"/>
      <c r="U13" s="442"/>
      <c r="V13" s="442"/>
      <c r="W13" s="421"/>
      <c r="X13" s="421"/>
    </row>
    <row r="14" spans="1:24" ht="27.75" customHeight="1">
      <c r="A14" s="387"/>
      <c r="B14" s="399"/>
      <c r="C14" s="399"/>
      <c r="D14" s="400"/>
      <c r="E14" s="215"/>
      <c r="F14" s="176"/>
      <c r="G14" s="174"/>
      <c r="H14" s="175"/>
      <c r="I14" s="176"/>
      <c r="J14" s="174"/>
      <c r="K14" s="175"/>
      <c r="L14" s="176"/>
      <c r="M14" s="174"/>
      <c r="N14" s="175"/>
      <c r="O14" s="176"/>
      <c r="P14" s="178"/>
      <c r="Q14" s="240"/>
      <c r="R14" s="241"/>
      <c r="S14" s="546"/>
      <c r="T14" s="547"/>
      <c r="U14" s="442"/>
      <c r="V14" s="442"/>
      <c r="W14" s="421"/>
      <c r="X14" s="421"/>
    </row>
    <row r="15" spans="1:24" ht="27.75" customHeight="1" thickBot="1">
      <c r="A15" s="377"/>
      <c r="B15" s="396"/>
      <c r="C15" s="396"/>
      <c r="D15" s="397"/>
      <c r="E15" s="247"/>
      <c r="F15" s="248"/>
      <c r="G15" s="249"/>
      <c r="H15" s="250"/>
      <c r="I15" s="248"/>
      <c r="J15" s="249"/>
      <c r="K15" s="250"/>
      <c r="L15" s="248"/>
      <c r="M15" s="249"/>
      <c r="N15" s="250"/>
      <c r="O15" s="248"/>
      <c r="P15" s="251"/>
      <c r="Q15" s="242"/>
      <c r="R15" s="243"/>
      <c r="S15" s="544"/>
      <c r="T15" s="545"/>
      <c r="U15" s="443"/>
      <c r="V15" s="443"/>
      <c r="W15" s="419"/>
      <c r="X15" s="419"/>
    </row>
    <row r="16" spans="1:24" ht="27.75" customHeight="1">
      <c r="A16" s="437"/>
      <c r="B16" s="440"/>
      <c r="C16" s="440"/>
      <c r="D16" s="441"/>
      <c r="E16" s="244"/>
      <c r="F16" s="160"/>
      <c r="G16" s="158"/>
      <c r="H16" s="159"/>
      <c r="I16" s="160"/>
      <c r="J16" s="158"/>
      <c r="K16" s="159"/>
      <c r="L16" s="160"/>
      <c r="M16" s="158"/>
      <c r="N16" s="159"/>
      <c r="O16" s="160"/>
      <c r="P16" s="161"/>
      <c r="Q16" s="245"/>
      <c r="R16" s="246"/>
      <c r="S16" s="548"/>
      <c r="T16" s="549"/>
      <c r="U16" s="487"/>
      <c r="V16" s="487"/>
      <c r="W16" s="505"/>
      <c r="X16" s="505"/>
    </row>
    <row r="17" spans="1:24" ht="27.75" customHeight="1">
      <c r="A17" s="387"/>
      <c r="B17" s="399"/>
      <c r="C17" s="399"/>
      <c r="D17" s="400"/>
      <c r="E17" s="219"/>
      <c r="F17" s="220"/>
      <c r="G17" s="191"/>
      <c r="H17" s="221"/>
      <c r="I17" s="220"/>
      <c r="J17" s="191"/>
      <c r="K17" s="221"/>
      <c r="L17" s="220"/>
      <c r="M17" s="191"/>
      <c r="N17" s="221"/>
      <c r="O17" s="220"/>
      <c r="P17" s="192"/>
      <c r="Q17" s="240"/>
      <c r="R17" s="241"/>
      <c r="S17" s="546"/>
      <c r="T17" s="547"/>
      <c r="U17" s="442"/>
      <c r="V17" s="442"/>
      <c r="W17" s="421"/>
      <c r="X17" s="421"/>
    </row>
    <row r="18" spans="1:24" ht="27.75" customHeight="1">
      <c r="A18" s="387"/>
      <c r="B18" s="399"/>
      <c r="C18" s="399"/>
      <c r="D18" s="400"/>
      <c r="E18" s="219"/>
      <c r="F18" s="220"/>
      <c r="G18" s="191"/>
      <c r="H18" s="221"/>
      <c r="I18" s="220"/>
      <c r="J18" s="191"/>
      <c r="K18" s="221"/>
      <c r="L18" s="220"/>
      <c r="M18" s="191"/>
      <c r="N18" s="221"/>
      <c r="O18" s="220"/>
      <c r="P18" s="192"/>
      <c r="Q18" s="240"/>
      <c r="R18" s="241"/>
      <c r="S18" s="546"/>
      <c r="T18" s="547"/>
      <c r="U18" s="442"/>
      <c r="V18" s="442"/>
      <c r="W18" s="421"/>
      <c r="X18" s="421"/>
    </row>
    <row r="19" spans="1:24" ht="27.75" customHeight="1">
      <c r="A19" s="387"/>
      <c r="B19" s="399"/>
      <c r="C19" s="399"/>
      <c r="D19" s="400"/>
      <c r="E19" s="219"/>
      <c r="F19" s="220"/>
      <c r="G19" s="191"/>
      <c r="H19" s="221"/>
      <c r="I19" s="220"/>
      <c r="J19" s="191"/>
      <c r="K19" s="221"/>
      <c r="L19" s="220"/>
      <c r="M19" s="191"/>
      <c r="N19" s="221"/>
      <c r="O19" s="220"/>
      <c r="P19" s="192"/>
      <c r="Q19" s="240"/>
      <c r="R19" s="241"/>
      <c r="S19" s="546"/>
      <c r="T19" s="547"/>
      <c r="U19" s="442"/>
      <c r="V19" s="442"/>
      <c r="W19" s="421"/>
      <c r="X19" s="421"/>
    </row>
    <row r="20" spans="1:24" ht="27.75" customHeight="1" thickBot="1">
      <c r="A20" s="377"/>
      <c r="B20" s="396"/>
      <c r="C20" s="396"/>
      <c r="D20" s="397"/>
      <c r="E20" s="216"/>
      <c r="F20" s="217"/>
      <c r="G20" s="189"/>
      <c r="H20" s="218"/>
      <c r="I20" s="217"/>
      <c r="J20" s="189"/>
      <c r="K20" s="218"/>
      <c r="L20" s="217"/>
      <c r="M20" s="189"/>
      <c r="N20" s="218"/>
      <c r="O20" s="217"/>
      <c r="P20" s="190"/>
      <c r="Q20" s="242"/>
      <c r="R20" s="243"/>
      <c r="S20" s="544"/>
      <c r="T20" s="545"/>
      <c r="U20" s="443"/>
      <c r="V20" s="443"/>
      <c r="W20" s="419"/>
      <c r="X20" s="419"/>
    </row>
    <row r="21" spans="1:24" ht="27.75" customHeight="1" thickBot="1">
      <c r="A21" s="56"/>
      <c r="B21" s="434" t="s">
        <v>191</v>
      </c>
      <c r="C21" s="434"/>
      <c r="D21" s="57"/>
      <c r="E21" s="182">
        <f aca="true" t="shared" si="0" ref="E21:N21">IF(COUNT(E6:E20,F24)&gt;0,IF(E24=0,SUM(E6:E20,F24),MOD(SUM(E6:E20,F24),10)),"")</f>
      </c>
      <c r="F21" s="183">
        <f t="shared" si="0"/>
      </c>
      <c r="G21" s="184">
        <f t="shared" si="0"/>
      </c>
      <c r="H21" s="185">
        <f t="shared" si="0"/>
      </c>
      <c r="I21" s="183">
        <f t="shared" si="0"/>
      </c>
      <c r="J21" s="184">
        <f t="shared" si="0"/>
      </c>
      <c r="K21" s="185">
        <f>IF(COUNT(K6:K20,L24)&gt;0,IF(K24=0,SUM(K6:K20,L24),MOD(SUM(K6:K20,L24),10)),"")</f>
      </c>
      <c r="L21" s="183">
        <f t="shared" si="0"/>
      </c>
      <c r="M21" s="184">
        <f t="shared" si="0"/>
      </c>
      <c r="N21" s="185">
        <f t="shared" si="0"/>
      </c>
      <c r="O21" s="183">
        <f>IF(COUNT(O6:O20,P24)&gt;0,IF(O24=0,SUM(O6:O20,P24),MOD(SUM(O6:O20,P24),10)),"")</f>
      </c>
      <c r="P21" s="186">
        <f>IF(COUNT(P6:P20,Q24)&gt;0,IF(P24=0,SUM(P6:P20,Q24),MOD(SUM(P6:P20,Q24),10)),"")</f>
      </c>
      <c r="Q21" s="432"/>
      <c r="R21" s="433"/>
      <c r="S21" s="433"/>
      <c r="T21" s="433"/>
      <c r="U21" s="433"/>
      <c r="V21" s="433"/>
      <c r="W21" s="433"/>
      <c r="X21" s="433"/>
    </row>
    <row r="22" spans="1:24" ht="27.75" customHeight="1" thickBot="1">
      <c r="A22" s="54"/>
      <c r="B22" s="434" t="s">
        <v>195</v>
      </c>
      <c r="C22" s="434"/>
      <c r="D22" s="55"/>
      <c r="E22" s="193">
        <f>E21</f>
      </c>
      <c r="F22" s="194">
        <f aca="true" t="shared" si="1" ref="F22:O22">F21</f>
      </c>
      <c r="G22" s="195">
        <f t="shared" si="1"/>
      </c>
      <c r="H22" s="196">
        <f t="shared" si="1"/>
      </c>
      <c r="I22" s="194">
        <f t="shared" si="1"/>
      </c>
      <c r="J22" s="195">
        <f t="shared" si="1"/>
      </c>
      <c r="K22" s="196">
        <f t="shared" si="1"/>
      </c>
      <c r="L22" s="194">
        <f t="shared" si="1"/>
      </c>
      <c r="M22" s="195">
        <f t="shared" si="1"/>
      </c>
      <c r="N22" s="196">
        <f t="shared" si="1"/>
      </c>
      <c r="O22" s="194">
        <f t="shared" si="1"/>
      </c>
      <c r="P22" s="197">
        <f>P21</f>
      </c>
      <c r="Q22" s="435"/>
      <c r="R22" s="436"/>
      <c r="S22" s="436"/>
      <c r="T22" s="436"/>
      <c r="U22" s="436"/>
      <c r="V22" s="436"/>
      <c r="W22" s="436"/>
      <c r="X22" s="436"/>
    </row>
    <row r="23" spans="5:16" ht="27.75" customHeight="1">
      <c r="E23" s="205"/>
      <c r="F23" s="205"/>
      <c r="G23" s="205"/>
      <c r="H23" s="205"/>
      <c r="I23" s="205"/>
      <c r="J23" s="205"/>
      <c r="K23" s="205"/>
      <c r="L23" s="205"/>
      <c r="M23" s="205"/>
      <c r="N23" s="205"/>
      <c r="O23" s="205"/>
      <c r="P23" s="205"/>
    </row>
    <row r="24" spans="5:16" ht="27.75" customHeight="1">
      <c r="E24" s="212">
        <f aca="true" t="shared" si="2" ref="E24:N24">IF(SUM(E6:E20,F24)&gt;=10,ROUNDDOWN(SUM(E6:E20,F24)/10,0),"")</f>
      </c>
      <c r="F24" s="212">
        <f t="shared" si="2"/>
      </c>
      <c r="G24" s="212">
        <f>IF(SUM(G6:G20,H24)&gt;=10,ROUNDDOWN(SUM(G6:G20,H24)/10,0),"")</f>
      </c>
      <c r="H24" s="212">
        <f t="shared" si="2"/>
      </c>
      <c r="I24" s="212">
        <f t="shared" si="2"/>
      </c>
      <c r="J24" s="212">
        <f t="shared" si="2"/>
      </c>
      <c r="K24" s="212">
        <f t="shared" si="2"/>
      </c>
      <c r="L24" s="212">
        <f t="shared" si="2"/>
      </c>
      <c r="M24" s="212">
        <f t="shared" si="2"/>
      </c>
      <c r="N24" s="212">
        <f t="shared" si="2"/>
      </c>
      <c r="O24" s="212">
        <f>IF(SUM(O6:O20,P24)&gt;=10,ROUNDDOWN(SUM(O6:O20,P24)/10,0),"")</f>
      </c>
      <c r="P24" s="212">
        <f>IF(SUM(P6:P20)&gt;=10,ROUNDDOWN(SUM(P6:P20)/10,0),"")</f>
      </c>
    </row>
  </sheetData>
  <sheetProtection formatCells="0" selectLockedCells="1" sort="0" autoFilter="0"/>
  <protectedRanges>
    <protectedRange sqref="T2:X3 A6:X20" name="範囲1"/>
    <protectedRange sqref="E21:P22" name="範囲1_1_1"/>
  </protectedRanges>
  <mergeCells count="76">
    <mergeCell ref="S4:T5"/>
    <mergeCell ref="S6:T6"/>
    <mergeCell ref="A4:D4"/>
    <mergeCell ref="E4:P5"/>
    <mergeCell ref="A2:A3"/>
    <mergeCell ref="B2:Q3"/>
    <mergeCell ref="R2:S2"/>
    <mergeCell ref="T2:X2"/>
    <mergeCell ref="R3:S3"/>
    <mergeCell ref="T3:X3"/>
    <mergeCell ref="A7:D7"/>
    <mergeCell ref="U7:V7"/>
    <mergeCell ref="W7:X7"/>
    <mergeCell ref="S7:T7"/>
    <mergeCell ref="U4:V5"/>
    <mergeCell ref="W4:X5"/>
    <mergeCell ref="A5:D5"/>
    <mergeCell ref="A6:D6"/>
    <mergeCell ref="U6:V6"/>
    <mergeCell ref="W6:X6"/>
    <mergeCell ref="A9:D9"/>
    <mergeCell ref="U9:V9"/>
    <mergeCell ref="W9:X9"/>
    <mergeCell ref="S9:T9"/>
    <mergeCell ref="A8:D8"/>
    <mergeCell ref="U8:V8"/>
    <mergeCell ref="W8:X8"/>
    <mergeCell ref="S8:T8"/>
    <mergeCell ref="A11:D11"/>
    <mergeCell ref="U11:V11"/>
    <mergeCell ref="W11:X11"/>
    <mergeCell ref="S11:T11"/>
    <mergeCell ref="A10:D10"/>
    <mergeCell ref="U10:V10"/>
    <mergeCell ref="W10:X10"/>
    <mergeCell ref="S10:T10"/>
    <mergeCell ref="A13:D13"/>
    <mergeCell ref="U13:V13"/>
    <mergeCell ref="W13:X13"/>
    <mergeCell ref="S13:T13"/>
    <mergeCell ref="A12:D12"/>
    <mergeCell ref="U12:V12"/>
    <mergeCell ref="W12:X12"/>
    <mergeCell ref="S12:T12"/>
    <mergeCell ref="A15:D15"/>
    <mergeCell ref="U15:V15"/>
    <mergeCell ref="W15:X15"/>
    <mergeCell ref="S15:T15"/>
    <mergeCell ref="A14:D14"/>
    <mergeCell ref="U14:V14"/>
    <mergeCell ref="W14:X14"/>
    <mergeCell ref="S14:T14"/>
    <mergeCell ref="A17:D17"/>
    <mergeCell ref="U17:V17"/>
    <mergeCell ref="W17:X17"/>
    <mergeCell ref="S17:T17"/>
    <mergeCell ref="A16:D16"/>
    <mergeCell ref="U16:V16"/>
    <mergeCell ref="W16:X16"/>
    <mergeCell ref="S16:T16"/>
    <mergeCell ref="A19:D19"/>
    <mergeCell ref="U19:V19"/>
    <mergeCell ref="W19:X19"/>
    <mergeCell ref="S19:T19"/>
    <mergeCell ref="A18:D18"/>
    <mergeCell ref="U18:V18"/>
    <mergeCell ref="W18:X18"/>
    <mergeCell ref="S18:T18"/>
    <mergeCell ref="Q21:X21"/>
    <mergeCell ref="Q22:X22"/>
    <mergeCell ref="B21:C21"/>
    <mergeCell ref="B22:C22"/>
    <mergeCell ref="A20:D20"/>
    <mergeCell ref="U20:V20"/>
    <mergeCell ref="W20:X20"/>
    <mergeCell ref="S20:T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X29"/>
  <sheetViews>
    <sheetView view="pageBreakPreview" zoomScale="80" zoomScaleNormal="50" zoomScaleSheetLayoutView="80" workbookViewId="0" topLeftCell="A3">
      <selection activeCell="G8" sqref="G8"/>
    </sheetView>
  </sheetViews>
  <sheetFormatPr defaultColWidth="9.00390625" defaultRowHeight="27" customHeight="1"/>
  <cols>
    <col min="1" max="2" width="3.625" style="11" customWidth="1"/>
    <col min="3" max="3" width="17.625" style="11" customWidth="1"/>
    <col min="4" max="4" width="19.125" style="11" customWidth="1"/>
    <col min="5" max="16" width="4.625" style="11" customWidth="1"/>
    <col min="17" max="24" width="4.125" style="11" customWidth="1"/>
    <col min="25" max="16384" width="9.00390625" style="11" customWidth="1"/>
  </cols>
  <sheetData>
    <row r="1" spans="1:3" ht="24.75" customHeight="1">
      <c r="A1" s="10" t="s">
        <v>87</v>
      </c>
      <c r="B1" s="10"/>
      <c r="C1" s="10"/>
    </row>
    <row r="2" spans="1:3" ht="24.75" customHeight="1" thickBot="1">
      <c r="A2" s="11" t="s">
        <v>88</v>
      </c>
      <c r="B2" s="10"/>
      <c r="C2" s="10"/>
    </row>
    <row r="3" spans="1:24" ht="27" customHeight="1" thickBot="1">
      <c r="A3" s="34" t="s">
        <v>29</v>
      </c>
      <c r="B3" s="407" t="s">
        <v>89</v>
      </c>
      <c r="C3" s="407"/>
      <c r="D3" s="407"/>
      <c r="E3" s="407"/>
      <c r="F3" s="407"/>
      <c r="G3" s="35"/>
      <c r="H3" s="35"/>
      <c r="I3" s="35"/>
      <c r="J3" s="35"/>
      <c r="K3" s="35"/>
      <c r="L3" s="406"/>
      <c r="M3" s="407"/>
      <c r="N3" s="407"/>
      <c r="O3" s="407"/>
      <c r="P3" s="407"/>
      <c r="Q3" s="407"/>
      <c r="R3" s="407"/>
      <c r="S3" s="407"/>
      <c r="T3" s="407"/>
      <c r="U3" s="407"/>
      <c r="V3" s="407"/>
      <c r="W3" s="407"/>
      <c r="X3" s="408"/>
    </row>
    <row r="4" spans="1:24" ht="28.5" customHeight="1" thickBot="1">
      <c r="A4" s="484" t="s">
        <v>90</v>
      </c>
      <c r="B4" s="485"/>
      <c r="C4" s="485"/>
      <c r="D4" s="486"/>
      <c r="E4" s="484" t="s">
        <v>26</v>
      </c>
      <c r="F4" s="485"/>
      <c r="G4" s="485"/>
      <c r="H4" s="485"/>
      <c r="I4" s="485"/>
      <c r="J4" s="485"/>
      <c r="K4" s="485"/>
      <c r="L4" s="485"/>
      <c r="M4" s="485"/>
      <c r="N4" s="485"/>
      <c r="O4" s="485"/>
      <c r="P4" s="486"/>
      <c r="Q4" s="484" t="s">
        <v>37</v>
      </c>
      <c r="R4" s="603"/>
      <c r="S4" s="603"/>
      <c r="T4" s="603"/>
      <c r="U4" s="604"/>
      <c r="V4" s="604"/>
      <c r="W4" s="604"/>
      <c r="X4" s="482"/>
    </row>
    <row r="5" spans="1:24" ht="22.5" customHeight="1">
      <c r="A5" s="27" t="s">
        <v>91</v>
      </c>
      <c r="B5" s="597" t="s">
        <v>92</v>
      </c>
      <c r="C5" s="517"/>
      <c r="D5" s="518"/>
      <c r="E5" s="269"/>
      <c r="F5" s="270"/>
      <c r="G5" s="271"/>
      <c r="H5" s="272"/>
      <c r="I5" s="273"/>
      <c r="J5" s="271"/>
      <c r="K5" s="272"/>
      <c r="L5" s="273"/>
      <c r="M5" s="271"/>
      <c r="N5" s="272"/>
      <c r="O5" s="273"/>
      <c r="P5" s="274"/>
      <c r="Q5" s="598"/>
      <c r="R5" s="599"/>
      <c r="S5" s="599"/>
      <c r="T5" s="599"/>
      <c r="U5" s="600"/>
      <c r="V5" s="600"/>
      <c r="W5" s="600"/>
      <c r="X5" s="601"/>
    </row>
    <row r="6" spans="1:24" ht="27" customHeight="1">
      <c r="A6" s="20"/>
      <c r="B6" s="21" t="s">
        <v>93</v>
      </c>
      <c r="C6" s="584" t="s">
        <v>94</v>
      </c>
      <c r="D6" s="376"/>
      <c r="E6" s="172"/>
      <c r="F6" s="173"/>
      <c r="G6" s="222"/>
      <c r="H6" s="177"/>
      <c r="I6" s="173"/>
      <c r="J6" s="222"/>
      <c r="K6" s="177"/>
      <c r="L6" s="173"/>
      <c r="M6" s="222"/>
      <c r="N6" s="177"/>
      <c r="O6" s="173"/>
      <c r="P6" s="223"/>
      <c r="Q6" s="495"/>
      <c r="R6" s="496"/>
      <c r="S6" s="496"/>
      <c r="T6" s="496"/>
      <c r="U6" s="595"/>
      <c r="V6" s="595"/>
      <c r="W6" s="595"/>
      <c r="X6" s="596"/>
    </row>
    <row r="7" spans="1:24" ht="27" customHeight="1">
      <c r="A7" s="20"/>
      <c r="B7" s="21" t="s">
        <v>30</v>
      </c>
      <c r="C7" s="584" t="s">
        <v>95</v>
      </c>
      <c r="D7" s="376"/>
      <c r="E7" s="172"/>
      <c r="F7" s="173"/>
      <c r="G7" s="222"/>
      <c r="H7" s="177"/>
      <c r="I7" s="173"/>
      <c r="J7" s="222"/>
      <c r="K7" s="177"/>
      <c r="L7" s="173"/>
      <c r="M7" s="222"/>
      <c r="N7" s="177"/>
      <c r="O7" s="173"/>
      <c r="P7" s="223"/>
      <c r="Q7" s="491"/>
      <c r="R7" s="492"/>
      <c r="S7" s="492"/>
      <c r="T7" s="492"/>
      <c r="U7" s="587"/>
      <c r="V7" s="587"/>
      <c r="W7" s="587"/>
      <c r="X7" s="588"/>
    </row>
    <row r="8" spans="1:24" ht="27" customHeight="1">
      <c r="A8" s="20"/>
      <c r="B8" s="21" t="s">
        <v>34</v>
      </c>
      <c r="C8" s="584" t="s">
        <v>96</v>
      </c>
      <c r="D8" s="376"/>
      <c r="E8" s="172"/>
      <c r="F8" s="173"/>
      <c r="G8" s="222"/>
      <c r="H8" s="177"/>
      <c r="I8" s="173"/>
      <c r="J8" s="222"/>
      <c r="K8" s="177"/>
      <c r="L8" s="173"/>
      <c r="M8" s="222"/>
      <c r="N8" s="177"/>
      <c r="O8" s="173"/>
      <c r="P8" s="223"/>
      <c r="Q8" s="491"/>
      <c r="R8" s="492"/>
      <c r="S8" s="492"/>
      <c r="T8" s="492"/>
      <c r="U8" s="587"/>
      <c r="V8" s="587"/>
      <c r="W8" s="587"/>
      <c r="X8" s="588"/>
    </row>
    <row r="9" spans="1:24" ht="27" customHeight="1">
      <c r="A9" s="20"/>
      <c r="B9" s="21" t="s">
        <v>39</v>
      </c>
      <c r="C9" s="584" t="s">
        <v>97</v>
      </c>
      <c r="D9" s="376"/>
      <c r="E9" s="172"/>
      <c r="F9" s="173"/>
      <c r="G9" s="222"/>
      <c r="H9" s="177"/>
      <c r="I9" s="173"/>
      <c r="J9" s="222"/>
      <c r="K9" s="177"/>
      <c r="L9" s="173"/>
      <c r="M9" s="222"/>
      <c r="N9" s="177"/>
      <c r="O9" s="173"/>
      <c r="P9" s="223"/>
      <c r="Q9" s="491"/>
      <c r="R9" s="492"/>
      <c r="S9" s="492"/>
      <c r="T9" s="492"/>
      <c r="U9" s="587"/>
      <c r="V9" s="587"/>
      <c r="W9" s="587"/>
      <c r="X9" s="588"/>
    </row>
    <row r="10" spans="1:24" ht="27" customHeight="1" thickBot="1">
      <c r="A10" s="569" t="s">
        <v>114</v>
      </c>
      <c r="B10" s="585"/>
      <c r="C10" s="585"/>
      <c r="D10" s="586"/>
      <c r="E10" s="152">
        <f aca="true" t="shared" si="0" ref="E10:N10">IF(COUNT(E6:E9,F26)&gt;0,IF(E26=0,SUM(E6:E9,F26),MOD(SUM(E6:E9,F26),10)),"")</f>
      </c>
      <c r="F10" s="153">
        <f t="shared" si="0"/>
      </c>
      <c r="G10" s="154">
        <f t="shared" si="0"/>
      </c>
      <c r="H10" s="155">
        <f t="shared" si="0"/>
      </c>
      <c r="I10" s="153">
        <f t="shared" si="0"/>
      </c>
      <c r="J10" s="154">
        <f t="shared" si="0"/>
      </c>
      <c r="K10" s="155">
        <f t="shared" si="0"/>
      </c>
      <c r="L10" s="153">
        <f t="shared" si="0"/>
      </c>
      <c r="M10" s="154">
        <f t="shared" si="0"/>
      </c>
      <c r="N10" s="155">
        <f t="shared" si="0"/>
      </c>
      <c r="O10" s="153">
        <f>IF(COUNT(O6:O9,P26)&gt;0,IF(O26=0,SUM(O6:O9,P26),MOD(SUM(O6:O9,P26),10)),"")</f>
      </c>
      <c r="P10" s="252">
        <f>IF(COUNT(P6:P9,Q26)&gt;0,IF(P26=0,SUM(P6:P9,Q26),MOD(SUM(P6:P9,Q26),10)),"")</f>
      </c>
      <c r="Q10" s="499"/>
      <c r="R10" s="500"/>
      <c r="S10" s="500"/>
      <c r="T10" s="500"/>
      <c r="U10" s="605"/>
      <c r="V10" s="605"/>
      <c r="W10" s="605"/>
      <c r="X10" s="606"/>
    </row>
    <row r="11" spans="1:24" ht="22.5" customHeight="1">
      <c r="A11" s="27" t="s">
        <v>98</v>
      </c>
      <c r="B11" s="597" t="s">
        <v>99</v>
      </c>
      <c r="C11" s="517"/>
      <c r="D11" s="518"/>
      <c r="E11" s="143"/>
      <c r="F11" s="144"/>
      <c r="G11" s="146"/>
      <c r="H11" s="145"/>
      <c r="I11" s="144"/>
      <c r="J11" s="146"/>
      <c r="K11" s="145"/>
      <c r="L11" s="144"/>
      <c r="M11" s="146"/>
      <c r="N11" s="145"/>
      <c r="O11" s="144"/>
      <c r="P11" s="147"/>
      <c r="Q11" s="540"/>
      <c r="R11" s="326"/>
      <c r="S11" s="326"/>
      <c r="T11" s="326"/>
      <c r="U11" s="517"/>
      <c r="V11" s="517"/>
      <c r="W11" s="517"/>
      <c r="X11" s="518"/>
    </row>
    <row r="12" spans="1:24" ht="27" customHeight="1">
      <c r="A12" s="20"/>
      <c r="B12" s="21" t="s">
        <v>93</v>
      </c>
      <c r="C12" s="584" t="s">
        <v>100</v>
      </c>
      <c r="D12" s="376"/>
      <c r="E12" s="172"/>
      <c r="F12" s="173"/>
      <c r="G12" s="222"/>
      <c r="H12" s="177"/>
      <c r="I12" s="173"/>
      <c r="J12" s="222"/>
      <c r="K12" s="177"/>
      <c r="L12" s="173"/>
      <c r="M12" s="222"/>
      <c r="N12" s="177"/>
      <c r="O12" s="173"/>
      <c r="P12" s="223"/>
      <c r="Q12" s="495"/>
      <c r="R12" s="496"/>
      <c r="S12" s="496"/>
      <c r="T12" s="496"/>
      <c r="U12" s="595"/>
      <c r="V12" s="595"/>
      <c r="W12" s="595"/>
      <c r="X12" s="596"/>
    </row>
    <row r="13" spans="1:24" ht="27" customHeight="1">
      <c r="A13" s="20"/>
      <c r="B13" s="21" t="s">
        <v>30</v>
      </c>
      <c r="C13" s="584" t="s">
        <v>101</v>
      </c>
      <c r="D13" s="376"/>
      <c r="E13" s="172"/>
      <c r="F13" s="173"/>
      <c r="G13" s="222"/>
      <c r="H13" s="177"/>
      <c r="I13" s="173"/>
      <c r="J13" s="222"/>
      <c r="K13" s="177"/>
      <c r="L13" s="173"/>
      <c r="M13" s="222"/>
      <c r="N13" s="177"/>
      <c r="O13" s="173"/>
      <c r="P13" s="223"/>
      <c r="Q13" s="491"/>
      <c r="R13" s="492"/>
      <c r="S13" s="492"/>
      <c r="T13" s="492"/>
      <c r="U13" s="587"/>
      <c r="V13" s="587"/>
      <c r="W13" s="587"/>
      <c r="X13" s="588"/>
    </row>
    <row r="14" spans="1:24" ht="27" customHeight="1">
      <c r="A14" s="15"/>
      <c r="B14" s="22" t="s">
        <v>34</v>
      </c>
      <c r="C14" s="593" t="s">
        <v>102</v>
      </c>
      <c r="D14" s="594"/>
      <c r="E14" s="253">
        <f aca="true" t="shared" si="1" ref="E14:N14">IF(COUNT(E15:E18,F27)&gt;0,IF(E27=0,SUM(E15:E18,F27),MOD(SUM(E15:E18,F27),10)),"")</f>
      </c>
      <c r="F14" s="254">
        <f t="shared" si="1"/>
      </c>
      <c r="G14" s="255">
        <f t="shared" si="1"/>
      </c>
      <c r="H14" s="256">
        <f t="shared" si="1"/>
      </c>
      <c r="I14" s="254">
        <f t="shared" si="1"/>
      </c>
      <c r="J14" s="255">
        <f t="shared" si="1"/>
      </c>
      <c r="K14" s="256">
        <f t="shared" si="1"/>
      </c>
      <c r="L14" s="254">
        <f t="shared" si="1"/>
      </c>
      <c r="M14" s="255">
        <f t="shared" si="1"/>
      </c>
      <c r="N14" s="256">
        <f t="shared" si="1"/>
      </c>
      <c r="O14" s="254">
        <f>IF(COUNT(O15:O18,P27)&gt;0,IF(O27=0,SUM(O15:O18,P27),MOD(SUM(O15:O18,P27),10)),"")</f>
      </c>
      <c r="P14" s="257">
        <f>IF(COUNT(P15:P18,Q27)&gt;0,IF(P27=0,SUM(P15:P18,Q27),MOD(SUM(P15:P18,Q27),10)),"")</f>
      </c>
      <c r="Q14" s="589"/>
      <c r="R14" s="590"/>
      <c r="S14" s="590"/>
      <c r="T14" s="590"/>
      <c r="U14" s="591"/>
      <c r="V14" s="591"/>
      <c r="W14" s="591"/>
      <c r="X14" s="592"/>
    </row>
    <row r="15" spans="1:24" ht="27" customHeight="1">
      <c r="A15" s="23"/>
      <c r="B15" s="25" t="s">
        <v>22</v>
      </c>
      <c r="C15" s="580" t="s">
        <v>106</v>
      </c>
      <c r="D15" s="581"/>
      <c r="E15" s="275"/>
      <c r="F15" s="276"/>
      <c r="G15" s="277"/>
      <c r="H15" s="278"/>
      <c r="I15" s="276"/>
      <c r="J15" s="277"/>
      <c r="K15" s="278"/>
      <c r="L15" s="276"/>
      <c r="M15" s="277"/>
      <c r="N15" s="278"/>
      <c r="O15" s="276"/>
      <c r="P15" s="279"/>
      <c r="Q15" s="572"/>
      <c r="R15" s="573"/>
      <c r="S15" s="573"/>
      <c r="T15" s="573"/>
      <c r="U15" s="574"/>
      <c r="V15" s="574"/>
      <c r="W15" s="574"/>
      <c r="X15" s="575"/>
    </row>
    <row r="16" spans="1:24" ht="27" customHeight="1">
      <c r="A16" s="23"/>
      <c r="B16" s="25" t="s">
        <v>103</v>
      </c>
      <c r="C16" s="580" t="s">
        <v>107</v>
      </c>
      <c r="D16" s="581"/>
      <c r="E16" s="275"/>
      <c r="F16" s="276"/>
      <c r="G16" s="277"/>
      <c r="H16" s="278"/>
      <c r="I16" s="276"/>
      <c r="J16" s="277"/>
      <c r="K16" s="278"/>
      <c r="L16" s="276"/>
      <c r="M16" s="277"/>
      <c r="N16" s="278"/>
      <c r="O16" s="276"/>
      <c r="P16" s="279"/>
      <c r="Q16" s="572"/>
      <c r="R16" s="573"/>
      <c r="S16" s="573"/>
      <c r="T16" s="573"/>
      <c r="U16" s="574"/>
      <c r="V16" s="574"/>
      <c r="W16" s="574"/>
      <c r="X16" s="575"/>
    </row>
    <row r="17" spans="1:24" ht="27" customHeight="1">
      <c r="A17" s="23"/>
      <c r="B17" s="25" t="s">
        <v>104</v>
      </c>
      <c r="C17" s="580" t="s">
        <v>108</v>
      </c>
      <c r="D17" s="581"/>
      <c r="E17" s="275"/>
      <c r="F17" s="276"/>
      <c r="G17" s="277"/>
      <c r="H17" s="278"/>
      <c r="I17" s="276"/>
      <c r="J17" s="277"/>
      <c r="K17" s="278"/>
      <c r="L17" s="276"/>
      <c r="M17" s="277"/>
      <c r="N17" s="278"/>
      <c r="O17" s="276"/>
      <c r="P17" s="279"/>
      <c r="Q17" s="572"/>
      <c r="R17" s="573"/>
      <c r="S17" s="573"/>
      <c r="T17" s="573"/>
      <c r="U17" s="574"/>
      <c r="V17" s="574"/>
      <c r="W17" s="574"/>
      <c r="X17" s="575"/>
    </row>
    <row r="18" spans="1:24" ht="27" customHeight="1">
      <c r="A18" s="24"/>
      <c r="B18" s="26" t="s">
        <v>105</v>
      </c>
      <c r="C18" s="582" t="s">
        <v>109</v>
      </c>
      <c r="D18" s="583"/>
      <c r="E18" s="280"/>
      <c r="F18" s="281"/>
      <c r="G18" s="282"/>
      <c r="H18" s="283"/>
      <c r="I18" s="281"/>
      <c r="J18" s="282"/>
      <c r="K18" s="283"/>
      <c r="L18" s="281"/>
      <c r="M18" s="282"/>
      <c r="N18" s="283"/>
      <c r="O18" s="281"/>
      <c r="P18" s="284"/>
      <c r="Q18" s="576"/>
      <c r="R18" s="577"/>
      <c r="S18" s="577"/>
      <c r="T18" s="577"/>
      <c r="U18" s="578"/>
      <c r="V18" s="578"/>
      <c r="W18" s="578"/>
      <c r="X18" s="579"/>
    </row>
    <row r="19" spans="1:24" ht="27" customHeight="1">
      <c r="A19" s="20"/>
      <c r="B19" s="21" t="s">
        <v>39</v>
      </c>
      <c r="C19" s="584" t="s">
        <v>111</v>
      </c>
      <c r="D19" s="376"/>
      <c r="E19" s="162"/>
      <c r="F19" s="163"/>
      <c r="G19" s="164"/>
      <c r="H19" s="165"/>
      <c r="I19" s="163"/>
      <c r="J19" s="164"/>
      <c r="K19" s="165"/>
      <c r="L19" s="163"/>
      <c r="M19" s="164"/>
      <c r="N19" s="165"/>
      <c r="O19" s="163"/>
      <c r="P19" s="166"/>
      <c r="Q19" s="491"/>
      <c r="R19" s="492"/>
      <c r="S19" s="492"/>
      <c r="T19" s="492"/>
      <c r="U19" s="587"/>
      <c r="V19" s="587"/>
      <c r="W19" s="587"/>
      <c r="X19" s="588"/>
    </row>
    <row r="20" spans="1:24" ht="27" customHeight="1">
      <c r="A20" s="20"/>
      <c r="B20" s="21" t="s">
        <v>110</v>
      </c>
      <c r="C20" s="584" t="s">
        <v>112</v>
      </c>
      <c r="D20" s="376"/>
      <c r="E20" s="162"/>
      <c r="F20" s="163"/>
      <c r="G20" s="164"/>
      <c r="H20" s="165"/>
      <c r="I20" s="163"/>
      <c r="J20" s="164"/>
      <c r="K20" s="165"/>
      <c r="L20" s="163"/>
      <c r="M20" s="164"/>
      <c r="N20" s="165"/>
      <c r="O20" s="163"/>
      <c r="P20" s="166"/>
      <c r="Q20" s="491"/>
      <c r="R20" s="492"/>
      <c r="S20" s="492"/>
      <c r="T20" s="492"/>
      <c r="U20" s="587"/>
      <c r="V20" s="587"/>
      <c r="W20" s="587"/>
      <c r="X20" s="588"/>
    </row>
    <row r="21" spans="1:24" ht="27" customHeight="1">
      <c r="A21" s="20"/>
      <c r="B21" s="21" t="s">
        <v>49</v>
      </c>
      <c r="C21" s="584" t="s">
        <v>113</v>
      </c>
      <c r="D21" s="376"/>
      <c r="E21" s="162"/>
      <c r="F21" s="163"/>
      <c r="G21" s="164"/>
      <c r="H21" s="165"/>
      <c r="I21" s="163"/>
      <c r="J21" s="164"/>
      <c r="K21" s="165"/>
      <c r="L21" s="163"/>
      <c r="M21" s="164"/>
      <c r="N21" s="165"/>
      <c r="O21" s="163"/>
      <c r="P21" s="166"/>
      <c r="Q21" s="491"/>
      <c r="R21" s="492"/>
      <c r="S21" s="492"/>
      <c r="T21" s="492"/>
      <c r="U21" s="587"/>
      <c r="V21" s="587"/>
      <c r="W21" s="587"/>
      <c r="X21" s="588"/>
    </row>
    <row r="22" spans="1:24" ht="27" customHeight="1" thickBot="1">
      <c r="A22" s="569" t="s">
        <v>114</v>
      </c>
      <c r="B22" s="585"/>
      <c r="C22" s="585"/>
      <c r="D22" s="586"/>
      <c r="E22" s="152">
        <f aca="true" t="shared" si="2" ref="E22:N22">IF(COUNT(E12:E14,E19:E21,F28)&gt;0,IF(E28=0,SUM(E12:E14,E19:E21,F28),MOD(SUM(E12:E14,E19:E21,F28),10)),"")</f>
      </c>
      <c r="F22" s="153">
        <f t="shared" si="2"/>
      </c>
      <c r="G22" s="154">
        <f t="shared" si="2"/>
      </c>
      <c r="H22" s="155">
        <f t="shared" si="2"/>
      </c>
      <c r="I22" s="153">
        <f t="shared" si="2"/>
      </c>
      <c r="J22" s="154">
        <f t="shared" si="2"/>
      </c>
      <c r="K22" s="155">
        <f t="shared" si="2"/>
      </c>
      <c r="L22" s="153">
        <f t="shared" si="2"/>
      </c>
      <c r="M22" s="154">
        <f t="shared" si="2"/>
      </c>
      <c r="N22" s="155">
        <f t="shared" si="2"/>
      </c>
      <c r="O22" s="153">
        <f>IF(COUNT(O12:O14,O19:O21,P28)&gt;0,IF(O28=0,SUM(O12:O14,O19:O21,P28),MOD(SUM(O12:O14,O19:O21,P28),10)),"")</f>
      </c>
      <c r="P22" s="252">
        <f>IF(COUNT(P12:P14,P19:P21,Q28)&gt;0,IF(P28=0,SUM(P12:P14,P19:P21,Q28),MOD(SUM(P12:P14,P19:P21,Q28),10)),"")</f>
      </c>
      <c r="Q22" s="569"/>
      <c r="R22" s="570"/>
      <c r="S22" s="570"/>
      <c r="T22" s="570"/>
      <c r="U22" s="345"/>
      <c r="V22" s="345"/>
      <c r="W22" s="345"/>
      <c r="X22" s="571"/>
    </row>
    <row r="23" spans="1:24" ht="27" customHeight="1" thickBot="1">
      <c r="A23" s="566" t="s">
        <v>115</v>
      </c>
      <c r="B23" s="567"/>
      <c r="C23" s="567"/>
      <c r="D23" s="568"/>
      <c r="E23" s="193">
        <f aca="true" t="shared" si="3" ref="E23:N23">IF(COUNT(E10,E22,F29)&gt;0,IF(E29=0,SUM(E10,E22,F29),MOD(SUM(E10,E22,F29),10)),"")</f>
      </c>
      <c r="F23" s="194">
        <f t="shared" si="3"/>
      </c>
      <c r="G23" s="195">
        <f t="shared" si="3"/>
      </c>
      <c r="H23" s="196">
        <f t="shared" si="3"/>
      </c>
      <c r="I23" s="194">
        <f t="shared" si="3"/>
      </c>
      <c r="J23" s="195">
        <f t="shared" si="3"/>
      </c>
      <c r="K23" s="196">
        <f t="shared" si="3"/>
      </c>
      <c r="L23" s="194">
        <f t="shared" si="3"/>
      </c>
      <c r="M23" s="195">
        <f t="shared" si="3"/>
      </c>
      <c r="N23" s="196">
        <f t="shared" si="3"/>
      </c>
      <c r="O23" s="194">
        <f>IF(COUNT(O10,O22,P29)&gt;0,IF(O29=0,SUM(O10,O22,P29),MOD(SUM(O10,O22,P29),10)),"")</f>
      </c>
      <c r="P23" s="197">
        <f>IF(COUNT(P10,P22,Q29)&gt;0,IF(P29=0,SUM(P10,P22,Q29),MOD(SUM(P10,P22,Q29),10)),"")</f>
      </c>
      <c r="Q23" s="435"/>
      <c r="R23" s="436"/>
      <c r="S23" s="436"/>
      <c r="T23" s="436"/>
      <c r="U23" s="436"/>
      <c r="V23" s="436"/>
      <c r="W23" s="436"/>
      <c r="X23" s="436"/>
    </row>
    <row r="24" spans="1:23" ht="27" customHeight="1">
      <c r="A24" s="602" t="s">
        <v>284</v>
      </c>
      <c r="B24" s="602"/>
      <c r="C24" s="602"/>
      <c r="D24" s="602"/>
      <c r="E24" s="602"/>
      <c r="F24" s="602"/>
      <c r="G24" s="602"/>
      <c r="H24" s="602"/>
      <c r="I24" s="602"/>
      <c r="J24" s="602"/>
      <c r="K24" s="602"/>
      <c r="L24" s="602"/>
      <c r="M24" s="602"/>
      <c r="N24" s="602"/>
      <c r="O24" s="602"/>
      <c r="P24" s="602"/>
      <c r="Q24" s="602"/>
      <c r="R24" s="602"/>
      <c r="S24" s="602"/>
      <c r="T24" s="602"/>
      <c r="U24" s="602"/>
      <c r="V24" s="602"/>
      <c r="W24" s="602"/>
    </row>
    <row r="26" spans="5:16" ht="27" customHeight="1">
      <c r="E26" s="212">
        <f aca="true" t="shared" si="4" ref="E26:N26">IF(SUM(E6:E9,F26)&gt;=10,ROUNDDOWN(SUM(E6:E9,F26)/10,0),"")</f>
      </c>
      <c r="F26" s="212">
        <f t="shared" si="4"/>
      </c>
      <c r="G26" s="212">
        <f t="shared" si="4"/>
      </c>
      <c r="H26" s="212">
        <f t="shared" si="4"/>
      </c>
      <c r="I26" s="212">
        <f t="shared" si="4"/>
      </c>
      <c r="J26" s="212">
        <f t="shared" si="4"/>
      </c>
      <c r="K26" s="212">
        <f t="shared" si="4"/>
      </c>
      <c r="L26" s="212">
        <f t="shared" si="4"/>
      </c>
      <c r="M26" s="212">
        <f t="shared" si="4"/>
      </c>
      <c r="N26" s="212">
        <f t="shared" si="4"/>
      </c>
      <c r="O26" s="212">
        <f>IF(SUM(O6:O9,P26)&gt;=10,ROUNDDOWN(SUM(O6:O9,P26)/10,0),"")</f>
      </c>
      <c r="P26" s="212">
        <f>IF(SUM(P6:P9)&gt;=10,ROUNDDOWN(SUM(P6:P9)/10,0),"")</f>
      </c>
    </row>
    <row r="27" spans="5:16" ht="27" customHeight="1">
      <c r="E27" s="212">
        <f aca="true" t="shared" si="5" ref="E27:N27">IF(SUM(E15:E18,F27)&gt;=10,ROUNDDOWN(SUM(E15:E18,F27)/10,0),"")</f>
      </c>
      <c r="F27" s="212">
        <f t="shared" si="5"/>
      </c>
      <c r="G27" s="212">
        <f t="shared" si="5"/>
      </c>
      <c r="H27" s="212">
        <f t="shared" si="5"/>
      </c>
      <c r="I27" s="212">
        <f t="shared" si="5"/>
      </c>
      <c r="J27" s="212">
        <f t="shared" si="5"/>
      </c>
      <c r="K27" s="212">
        <f t="shared" si="5"/>
      </c>
      <c r="L27" s="212">
        <f t="shared" si="5"/>
      </c>
      <c r="M27" s="212">
        <f t="shared" si="5"/>
      </c>
      <c r="N27" s="212">
        <f t="shared" si="5"/>
      </c>
      <c r="O27" s="212">
        <f>IF(SUM(O15:O18,P27)&gt;=10,ROUNDDOWN(SUM(O15:O18,P27)/10,0),"")</f>
      </c>
      <c r="P27" s="212">
        <f>IF(SUM(P15:P18)&gt;=10,ROUNDDOWN(SUM(P15:P18)/10,0),"")</f>
      </c>
    </row>
    <row r="28" spans="5:16" ht="27" customHeight="1">
      <c r="E28" s="212">
        <f aca="true" t="shared" si="6" ref="E28:N28">IF(SUM(E12:E14,E19:E21,F28)&gt;=10,ROUNDDOWN(SUM(E12:E14,E19:E21,F28)/10,0),"")</f>
      </c>
      <c r="F28" s="212">
        <f t="shared" si="6"/>
      </c>
      <c r="G28" s="212">
        <f t="shared" si="6"/>
      </c>
      <c r="H28" s="212">
        <f t="shared" si="6"/>
      </c>
      <c r="I28" s="212">
        <f t="shared" si="6"/>
      </c>
      <c r="J28" s="212">
        <f t="shared" si="6"/>
      </c>
      <c r="K28" s="212">
        <f t="shared" si="6"/>
      </c>
      <c r="L28" s="212">
        <f t="shared" si="6"/>
      </c>
      <c r="M28" s="212">
        <f t="shared" si="6"/>
      </c>
      <c r="N28" s="212">
        <f t="shared" si="6"/>
      </c>
      <c r="O28" s="212">
        <f>IF(SUM(O12:O14,O19:O21,P28)&gt;=10,ROUNDDOWN(SUM(O12:O14,O19:O21,P28)/10,0),"")</f>
      </c>
      <c r="P28" s="212">
        <f>IF(SUM(P12:P14,P19:P21)&gt;=10,ROUNDDOWN(SUM(P12:P14,P19:P21)/10,0),"")</f>
      </c>
    </row>
    <row r="29" spans="5:16" ht="27" customHeight="1">
      <c r="E29" s="212">
        <f aca="true" t="shared" si="7" ref="E29:N29">IF(SUM(E10,E22,F29)&gt;=10,ROUNDDOWN(SUM(E10,E22,F29)/10,0),"")</f>
      </c>
      <c r="F29" s="212">
        <f t="shared" si="7"/>
      </c>
      <c r="G29" s="212">
        <f t="shared" si="7"/>
      </c>
      <c r="H29" s="212">
        <f t="shared" si="7"/>
      </c>
      <c r="I29" s="212">
        <f t="shared" si="7"/>
      </c>
      <c r="J29" s="212">
        <f t="shared" si="7"/>
      </c>
      <c r="K29" s="212">
        <f t="shared" si="7"/>
      </c>
      <c r="L29" s="212">
        <f t="shared" si="7"/>
      </c>
      <c r="M29" s="212">
        <f t="shared" si="7"/>
      </c>
      <c r="N29" s="212">
        <f t="shared" si="7"/>
      </c>
      <c r="O29" s="212">
        <f>IF(SUM(O10,O22,P29)&gt;=10,ROUNDDOWN(SUM(O10,O22,P29)/10,0),"")</f>
      </c>
      <c r="P29" s="212">
        <f>IF(SUM(P10,P22)&gt;=10,ROUNDDOWN(SUM(P10,P22)/10,0),"")</f>
      </c>
    </row>
  </sheetData>
  <sheetProtection formatCells="0" selectLockedCells="1"/>
  <protectedRanges>
    <protectedRange sqref="E5:X5 Q6:X9 Q12:X23 E10:X11 E14:P14 E22:P23" name="範囲1"/>
  </protectedRanges>
  <mergeCells count="44">
    <mergeCell ref="A24:W24"/>
    <mergeCell ref="A10:D10"/>
    <mergeCell ref="B3:F3"/>
    <mergeCell ref="L3:X3"/>
    <mergeCell ref="A4:D4"/>
    <mergeCell ref="E4:P4"/>
    <mergeCell ref="Q4:X4"/>
    <mergeCell ref="Q10:X10"/>
    <mergeCell ref="C9:D9"/>
    <mergeCell ref="Q7:X7"/>
    <mergeCell ref="Q8:X8"/>
    <mergeCell ref="C8:D8"/>
    <mergeCell ref="Q6:X6"/>
    <mergeCell ref="B5:D5"/>
    <mergeCell ref="C6:D6"/>
    <mergeCell ref="Q9:X9"/>
    <mergeCell ref="Q5:X5"/>
    <mergeCell ref="C7:D7"/>
    <mergeCell ref="Q13:X13"/>
    <mergeCell ref="Q14:X14"/>
    <mergeCell ref="C13:D13"/>
    <mergeCell ref="C14:D14"/>
    <mergeCell ref="Q12:X12"/>
    <mergeCell ref="B11:D11"/>
    <mergeCell ref="C12:D12"/>
    <mergeCell ref="Q11:X11"/>
    <mergeCell ref="Q15:X15"/>
    <mergeCell ref="A22:D22"/>
    <mergeCell ref="Q16:X16"/>
    <mergeCell ref="C15:D15"/>
    <mergeCell ref="C16:D16"/>
    <mergeCell ref="Q21:X21"/>
    <mergeCell ref="C21:D21"/>
    <mergeCell ref="Q19:X19"/>
    <mergeCell ref="Q20:X20"/>
    <mergeCell ref="A23:D23"/>
    <mergeCell ref="Q23:X23"/>
    <mergeCell ref="Q22:X22"/>
    <mergeCell ref="Q17:X17"/>
    <mergeCell ref="Q18:X18"/>
    <mergeCell ref="C17:D17"/>
    <mergeCell ref="C18:D18"/>
    <mergeCell ref="C19:D19"/>
    <mergeCell ref="C20:D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8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26"/>
  <sheetViews>
    <sheetView view="pageBreakPreview" zoomScale="80" zoomScaleNormal="50" zoomScaleSheetLayoutView="80" workbookViewId="0" topLeftCell="A1">
      <selection activeCell="K8" sqref="K8"/>
    </sheetView>
  </sheetViews>
  <sheetFormatPr defaultColWidth="9.00390625" defaultRowHeight="28.5" customHeight="1"/>
  <cols>
    <col min="1" max="1" width="3.625" style="11" customWidth="1"/>
    <col min="2" max="3" width="8.125" style="11" customWidth="1"/>
    <col min="4" max="4" width="3.625" style="11" customWidth="1"/>
    <col min="5" max="16" width="3.75390625" style="11" customWidth="1"/>
    <col min="17" max="17" width="8.625" style="11" customWidth="1"/>
    <col min="18" max="18" width="5.625" style="11" customWidth="1"/>
    <col min="19" max="19" width="6.125" style="11" customWidth="1"/>
    <col min="20" max="20" width="10.625" style="11" customWidth="1"/>
    <col min="21" max="21" width="19.625" style="11" customWidth="1"/>
    <col min="22" max="22" width="13.625" style="11" customWidth="1"/>
    <col min="23" max="24" width="3.625" style="11" customWidth="1"/>
    <col min="25" max="16384" width="9.00390625" style="11" customWidth="1"/>
  </cols>
  <sheetData>
    <row r="1" spans="1:24" ht="28.5" customHeight="1" thickBot="1">
      <c r="A1" s="204" t="s">
        <v>118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8.5" customHeight="1" thickBot="1">
      <c r="A2" s="285" t="s">
        <v>30</v>
      </c>
      <c r="B2" s="207" t="s">
        <v>293</v>
      </c>
      <c r="C2" s="207"/>
      <c r="D2" s="207"/>
      <c r="E2" s="207"/>
      <c r="F2" s="207"/>
      <c r="G2" s="207"/>
      <c r="H2" s="207"/>
      <c r="I2" s="207"/>
      <c r="J2" s="207"/>
      <c r="K2" s="207"/>
      <c r="L2" s="207"/>
      <c r="M2" s="207"/>
      <c r="N2" s="207"/>
      <c r="O2" s="207"/>
      <c r="P2" s="207"/>
      <c r="Q2" s="286" t="s">
        <v>119</v>
      </c>
      <c r="R2" s="207"/>
      <c r="S2" s="287"/>
      <c r="T2" s="621"/>
      <c r="U2" s="621"/>
      <c r="V2" s="621"/>
      <c r="W2" s="621"/>
      <c r="X2" s="622"/>
    </row>
    <row r="3" spans="1:24" ht="21.75" customHeight="1">
      <c r="A3" s="623" t="s">
        <v>117</v>
      </c>
      <c r="B3" s="624"/>
      <c r="C3" s="624"/>
      <c r="D3" s="625"/>
      <c r="E3" s="552" t="s">
        <v>26</v>
      </c>
      <c r="F3" s="559"/>
      <c r="G3" s="559"/>
      <c r="H3" s="559"/>
      <c r="I3" s="559"/>
      <c r="J3" s="559"/>
      <c r="K3" s="559"/>
      <c r="L3" s="559"/>
      <c r="M3" s="559"/>
      <c r="N3" s="559"/>
      <c r="O3" s="559"/>
      <c r="P3" s="553"/>
      <c r="Q3" s="626" t="s">
        <v>45</v>
      </c>
      <c r="R3" s="628" t="s">
        <v>249</v>
      </c>
      <c r="S3" s="629"/>
      <c r="T3" s="630"/>
      <c r="U3" s="628" t="s">
        <v>120</v>
      </c>
      <c r="V3" s="630"/>
      <c r="W3" s="628" t="s">
        <v>37</v>
      </c>
      <c r="X3" s="630"/>
    </row>
    <row r="4" spans="1:24" ht="36" customHeight="1" thickBot="1">
      <c r="A4" s="484"/>
      <c r="B4" s="485"/>
      <c r="C4" s="485"/>
      <c r="D4" s="486"/>
      <c r="E4" s="484"/>
      <c r="F4" s="485"/>
      <c r="G4" s="485"/>
      <c r="H4" s="485"/>
      <c r="I4" s="485"/>
      <c r="J4" s="485"/>
      <c r="K4" s="485"/>
      <c r="L4" s="485"/>
      <c r="M4" s="485"/>
      <c r="N4" s="485"/>
      <c r="O4" s="485"/>
      <c r="P4" s="486"/>
      <c r="Q4" s="627"/>
      <c r="R4" s="633" t="s">
        <v>248</v>
      </c>
      <c r="S4" s="634"/>
      <c r="T4" s="635"/>
      <c r="U4" s="636" t="s">
        <v>215</v>
      </c>
      <c r="V4" s="637"/>
      <c r="W4" s="631"/>
      <c r="X4" s="632"/>
    </row>
    <row r="5" spans="1:24" ht="28.5" customHeight="1">
      <c r="A5" s="437"/>
      <c r="B5" s="440"/>
      <c r="C5" s="440"/>
      <c r="D5" s="441"/>
      <c r="E5" s="244"/>
      <c r="F5" s="160"/>
      <c r="G5" s="158"/>
      <c r="H5" s="159"/>
      <c r="I5" s="160"/>
      <c r="J5" s="158"/>
      <c r="K5" s="159"/>
      <c r="L5" s="160"/>
      <c r="M5" s="158"/>
      <c r="N5" s="159"/>
      <c r="O5" s="160"/>
      <c r="P5" s="161"/>
      <c r="Q5" s="245"/>
      <c r="R5" s="618"/>
      <c r="S5" s="619"/>
      <c r="T5" s="620"/>
      <c r="U5" s="487"/>
      <c r="V5" s="487"/>
      <c r="W5" s="487"/>
      <c r="X5" s="487"/>
    </row>
    <row r="6" spans="1:24" ht="28.5" customHeight="1">
      <c r="A6" s="387"/>
      <c r="B6" s="399"/>
      <c r="C6" s="399"/>
      <c r="D6" s="400"/>
      <c r="E6" s="215"/>
      <c r="F6" s="176"/>
      <c r="G6" s="174"/>
      <c r="H6" s="175"/>
      <c r="I6" s="176"/>
      <c r="J6" s="174"/>
      <c r="K6" s="175"/>
      <c r="L6" s="176"/>
      <c r="M6" s="174"/>
      <c r="N6" s="175"/>
      <c r="O6" s="176"/>
      <c r="P6" s="178"/>
      <c r="Q6" s="238"/>
      <c r="R6" s="612"/>
      <c r="S6" s="613"/>
      <c r="T6" s="614"/>
      <c r="U6" s="442"/>
      <c r="V6" s="442"/>
      <c r="W6" s="442"/>
      <c r="X6" s="442"/>
    </row>
    <row r="7" spans="1:24" ht="28.5" customHeight="1">
      <c r="A7" s="387"/>
      <c r="B7" s="399"/>
      <c r="C7" s="399"/>
      <c r="D7" s="400"/>
      <c r="E7" s="215"/>
      <c r="F7" s="176"/>
      <c r="G7" s="174"/>
      <c r="H7" s="175"/>
      <c r="I7" s="176"/>
      <c r="J7" s="174"/>
      <c r="K7" s="175"/>
      <c r="L7" s="176"/>
      <c r="M7" s="174"/>
      <c r="N7" s="175"/>
      <c r="O7" s="176"/>
      <c r="P7" s="178"/>
      <c r="Q7" s="240"/>
      <c r="R7" s="612"/>
      <c r="S7" s="613"/>
      <c r="T7" s="614"/>
      <c r="U7" s="442"/>
      <c r="V7" s="442"/>
      <c r="W7" s="442"/>
      <c r="X7" s="442"/>
    </row>
    <row r="8" spans="1:24" ht="28.5" customHeight="1">
      <c r="A8" s="387"/>
      <c r="B8" s="399"/>
      <c r="C8" s="399"/>
      <c r="D8" s="400"/>
      <c r="E8" s="215"/>
      <c r="F8" s="176"/>
      <c r="G8" s="174"/>
      <c r="H8" s="175"/>
      <c r="I8" s="176"/>
      <c r="J8" s="174"/>
      <c r="K8" s="175"/>
      <c r="L8" s="176"/>
      <c r="M8" s="174"/>
      <c r="N8" s="175"/>
      <c r="O8" s="176"/>
      <c r="P8" s="178"/>
      <c r="Q8" s="240"/>
      <c r="R8" s="612"/>
      <c r="S8" s="613"/>
      <c r="T8" s="614"/>
      <c r="U8" s="442"/>
      <c r="V8" s="442"/>
      <c r="W8" s="442"/>
      <c r="X8" s="442"/>
    </row>
    <row r="9" spans="1:24" ht="28.5" customHeight="1" thickBot="1">
      <c r="A9" s="377"/>
      <c r="B9" s="396"/>
      <c r="C9" s="396"/>
      <c r="D9" s="397"/>
      <c r="E9" s="247"/>
      <c r="F9" s="248"/>
      <c r="G9" s="249"/>
      <c r="H9" s="250"/>
      <c r="I9" s="248"/>
      <c r="J9" s="249"/>
      <c r="K9" s="250"/>
      <c r="L9" s="248"/>
      <c r="M9" s="249"/>
      <c r="N9" s="250"/>
      <c r="O9" s="248"/>
      <c r="P9" s="251"/>
      <c r="Q9" s="242"/>
      <c r="R9" s="609"/>
      <c r="S9" s="610"/>
      <c r="T9" s="611"/>
      <c r="U9" s="443"/>
      <c r="V9" s="443"/>
      <c r="W9" s="443"/>
      <c r="X9" s="443"/>
    </row>
    <row r="10" spans="1:24" ht="28.5" customHeight="1">
      <c r="A10" s="437"/>
      <c r="B10" s="440"/>
      <c r="C10" s="440"/>
      <c r="D10" s="441"/>
      <c r="E10" s="244"/>
      <c r="F10" s="160"/>
      <c r="G10" s="158"/>
      <c r="H10" s="159"/>
      <c r="I10" s="160"/>
      <c r="J10" s="158"/>
      <c r="K10" s="159"/>
      <c r="L10" s="160"/>
      <c r="M10" s="158"/>
      <c r="N10" s="159"/>
      <c r="O10" s="160"/>
      <c r="P10" s="161"/>
      <c r="Q10" s="245"/>
      <c r="R10" s="618"/>
      <c r="S10" s="619"/>
      <c r="T10" s="620"/>
      <c r="U10" s="487"/>
      <c r="V10" s="487"/>
      <c r="W10" s="487"/>
      <c r="X10" s="487"/>
    </row>
    <row r="11" spans="1:24" ht="28.5" customHeight="1">
      <c r="A11" s="387"/>
      <c r="B11" s="399"/>
      <c r="C11" s="399"/>
      <c r="D11" s="400"/>
      <c r="E11" s="215"/>
      <c r="F11" s="176"/>
      <c r="G11" s="174"/>
      <c r="H11" s="175"/>
      <c r="I11" s="176"/>
      <c r="J11" s="174"/>
      <c r="K11" s="175"/>
      <c r="L11" s="176"/>
      <c r="M11" s="174"/>
      <c r="N11" s="175"/>
      <c r="O11" s="176"/>
      <c r="P11" s="178"/>
      <c r="Q11" s="240"/>
      <c r="R11" s="612"/>
      <c r="S11" s="613"/>
      <c r="T11" s="614"/>
      <c r="U11" s="442"/>
      <c r="V11" s="442"/>
      <c r="W11" s="442"/>
      <c r="X11" s="442"/>
    </row>
    <row r="12" spans="1:24" ht="28.5" customHeight="1">
      <c r="A12" s="387"/>
      <c r="B12" s="399"/>
      <c r="C12" s="399"/>
      <c r="D12" s="400"/>
      <c r="E12" s="215"/>
      <c r="F12" s="176"/>
      <c r="G12" s="174"/>
      <c r="H12" s="175"/>
      <c r="I12" s="176"/>
      <c r="J12" s="174"/>
      <c r="K12" s="175"/>
      <c r="L12" s="176"/>
      <c r="M12" s="174"/>
      <c r="N12" s="175"/>
      <c r="O12" s="176"/>
      <c r="P12" s="178"/>
      <c r="Q12" s="240"/>
      <c r="R12" s="612"/>
      <c r="S12" s="613"/>
      <c r="T12" s="614"/>
      <c r="U12" s="442"/>
      <c r="V12" s="442"/>
      <c r="W12" s="442"/>
      <c r="X12" s="442"/>
    </row>
    <row r="13" spans="1:24" ht="28.5" customHeight="1">
      <c r="A13" s="387"/>
      <c r="B13" s="399"/>
      <c r="C13" s="399"/>
      <c r="D13" s="400"/>
      <c r="E13" s="215"/>
      <c r="F13" s="176"/>
      <c r="G13" s="174"/>
      <c r="H13" s="175"/>
      <c r="I13" s="176"/>
      <c r="J13" s="174"/>
      <c r="K13" s="175"/>
      <c r="L13" s="176"/>
      <c r="M13" s="174"/>
      <c r="N13" s="175"/>
      <c r="O13" s="176"/>
      <c r="P13" s="178"/>
      <c r="Q13" s="240"/>
      <c r="R13" s="612"/>
      <c r="S13" s="613"/>
      <c r="T13" s="614"/>
      <c r="U13" s="442"/>
      <c r="V13" s="442"/>
      <c r="W13" s="442"/>
      <c r="X13" s="442"/>
    </row>
    <row r="14" spans="1:24" ht="28.5" customHeight="1" thickBot="1">
      <c r="A14" s="377"/>
      <c r="B14" s="396"/>
      <c r="C14" s="396"/>
      <c r="D14" s="397"/>
      <c r="E14" s="247"/>
      <c r="F14" s="248"/>
      <c r="G14" s="249"/>
      <c r="H14" s="250"/>
      <c r="I14" s="248"/>
      <c r="J14" s="249"/>
      <c r="K14" s="250"/>
      <c r="L14" s="248"/>
      <c r="M14" s="249"/>
      <c r="N14" s="250"/>
      <c r="O14" s="248"/>
      <c r="P14" s="251"/>
      <c r="Q14" s="242"/>
      <c r="R14" s="609"/>
      <c r="S14" s="610"/>
      <c r="T14" s="611"/>
      <c r="U14" s="443"/>
      <c r="V14" s="443"/>
      <c r="W14" s="443"/>
      <c r="X14" s="443"/>
    </row>
    <row r="15" spans="1:24" ht="28.5" customHeight="1">
      <c r="A15" s="401"/>
      <c r="B15" s="402"/>
      <c r="C15" s="402"/>
      <c r="D15" s="403"/>
      <c r="E15" s="215"/>
      <c r="F15" s="176"/>
      <c r="G15" s="174"/>
      <c r="H15" s="175"/>
      <c r="I15" s="176"/>
      <c r="J15" s="174"/>
      <c r="K15" s="175"/>
      <c r="L15" s="176"/>
      <c r="M15" s="174"/>
      <c r="N15" s="175"/>
      <c r="O15" s="176"/>
      <c r="P15" s="178"/>
      <c r="Q15" s="238"/>
      <c r="R15" s="615"/>
      <c r="S15" s="616"/>
      <c r="T15" s="617"/>
      <c r="U15" s="444"/>
      <c r="V15" s="444"/>
      <c r="W15" s="444"/>
      <c r="X15" s="444"/>
    </row>
    <row r="16" spans="1:24" ht="28.5" customHeight="1">
      <c r="A16" s="387"/>
      <c r="B16" s="399"/>
      <c r="C16" s="399"/>
      <c r="D16" s="400"/>
      <c r="E16" s="219"/>
      <c r="F16" s="220"/>
      <c r="G16" s="191"/>
      <c r="H16" s="221"/>
      <c r="I16" s="220"/>
      <c r="J16" s="191"/>
      <c r="K16" s="221"/>
      <c r="L16" s="220"/>
      <c r="M16" s="191"/>
      <c r="N16" s="221"/>
      <c r="O16" s="220"/>
      <c r="P16" s="192"/>
      <c r="Q16" s="240"/>
      <c r="R16" s="612"/>
      <c r="S16" s="613"/>
      <c r="T16" s="614"/>
      <c r="U16" s="442"/>
      <c r="V16" s="442"/>
      <c r="W16" s="442"/>
      <c r="X16" s="442"/>
    </row>
    <row r="17" spans="1:24" ht="28.5" customHeight="1">
      <c r="A17" s="387"/>
      <c r="B17" s="399"/>
      <c r="C17" s="399"/>
      <c r="D17" s="400"/>
      <c r="E17" s="219"/>
      <c r="F17" s="220"/>
      <c r="G17" s="191"/>
      <c r="H17" s="221"/>
      <c r="I17" s="220"/>
      <c r="J17" s="191"/>
      <c r="K17" s="221"/>
      <c r="L17" s="220"/>
      <c r="M17" s="191"/>
      <c r="N17" s="221"/>
      <c r="O17" s="220"/>
      <c r="P17" s="192"/>
      <c r="Q17" s="240"/>
      <c r="R17" s="612"/>
      <c r="S17" s="613"/>
      <c r="T17" s="614"/>
      <c r="U17" s="442"/>
      <c r="V17" s="442"/>
      <c r="W17" s="442"/>
      <c r="X17" s="442"/>
    </row>
    <row r="18" spans="1:24" ht="28.5" customHeight="1">
      <c r="A18" s="387"/>
      <c r="B18" s="399"/>
      <c r="C18" s="399"/>
      <c r="D18" s="400"/>
      <c r="E18" s="219"/>
      <c r="F18" s="220"/>
      <c r="G18" s="191"/>
      <c r="H18" s="221"/>
      <c r="I18" s="220"/>
      <c r="J18" s="191"/>
      <c r="K18" s="221"/>
      <c r="L18" s="220"/>
      <c r="M18" s="191"/>
      <c r="N18" s="221"/>
      <c r="O18" s="220"/>
      <c r="P18" s="192"/>
      <c r="Q18" s="240"/>
      <c r="R18" s="612"/>
      <c r="S18" s="613"/>
      <c r="T18" s="614"/>
      <c r="U18" s="442"/>
      <c r="V18" s="442"/>
      <c r="W18" s="442"/>
      <c r="X18" s="442"/>
    </row>
    <row r="19" spans="1:24" ht="28.5" customHeight="1" thickBot="1">
      <c r="A19" s="377"/>
      <c r="B19" s="396"/>
      <c r="C19" s="396"/>
      <c r="D19" s="397"/>
      <c r="E19" s="216"/>
      <c r="F19" s="217"/>
      <c r="G19" s="189"/>
      <c r="H19" s="218"/>
      <c r="I19" s="217"/>
      <c r="J19" s="189"/>
      <c r="K19" s="218"/>
      <c r="L19" s="217"/>
      <c r="M19" s="189"/>
      <c r="N19" s="218"/>
      <c r="O19" s="217"/>
      <c r="P19" s="190"/>
      <c r="Q19" s="242"/>
      <c r="R19" s="609"/>
      <c r="S19" s="610"/>
      <c r="T19" s="611"/>
      <c r="U19" s="443"/>
      <c r="V19" s="443"/>
      <c r="W19" s="443"/>
      <c r="X19" s="443"/>
    </row>
    <row r="20" spans="1:24" ht="28.5" customHeight="1" thickBot="1">
      <c r="A20" s="210"/>
      <c r="B20" s="395" t="s">
        <v>187</v>
      </c>
      <c r="C20" s="395"/>
      <c r="D20" s="211"/>
      <c r="E20" s="182">
        <f aca="true" t="shared" si="0" ref="E20:N20">IF(COUNT(E5:E19,F24)&gt;0,IF(E24=0,SUM(E5:E19,F24),MOD(SUM(E5:E19,F24),10)),"")</f>
      </c>
      <c r="F20" s="183">
        <f t="shared" si="0"/>
      </c>
      <c r="G20" s="184">
        <f t="shared" si="0"/>
      </c>
      <c r="H20" s="185">
        <f t="shared" si="0"/>
      </c>
      <c r="I20" s="183">
        <f t="shared" si="0"/>
      </c>
      <c r="J20" s="184">
        <f t="shared" si="0"/>
      </c>
      <c r="K20" s="185">
        <f t="shared" si="0"/>
      </c>
      <c r="L20" s="183">
        <f t="shared" si="0"/>
      </c>
      <c r="M20" s="184">
        <f t="shared" si="0"/>
      </c>
      <c r="N20" s="185">
        <f t="shared" si="0"/>
      </c>
      <c r="O20" s="183">
        <f>IF(COUNT(O5:O19,P24)&gt;0,IF(O24=0,SUM(O5:O19,P24),MOD(SUM(O5:O19,P24),10)),"")</f>
      </c>
      <c r="P20" s="186">
        <f>IF(COUNT(P5:P19,Q24)&gt;0,IF(P24=0,SUM(P5:P19,Q24),MOD(SUM(P5:P19,Q24),10)),"")</f>
      </c>
      <c r="Q20" s="393"/>
      <c r="R20" s="394"/>
      <c r="S20" s="394"/>
      <c r="T20" s="394"/>
      <c r="U20" s="394"/>
      <c r="V20" s="394"/>
      <c r="W20" s="394"/>
      <c r="X20" s="394"/>
    </row>
    <row r="21" spans="1:24" ht="28.5" customHeight="1" thickBot="1">
      <c r="A21" s="210"/>
      <c r="B21" s="395" t="s">
        <v>197</v>
      </c>
      <c r="C21" s="395"/>
      <c r="D21" s="211"/>
      <c r="E21" s="288"/>
      <c r="F21" s="289"/>
      <c r="G21" s="290"/>
      <c r="H21" s="291"/>
      <c r="I21" s="289"/>
      <c r="J21" s="290"/>
      <c r="K21" s="291"/>
      <c r="L21" s="289"/>
      <c r="M21" s="290"/>
      <c r="N21" s="291"/>
      <c r="O21" s="289"/>
      <c r="P21" s="292"/>
      <c r="Q21" s="607" t="s">
        <v>270</v>
      </c>
      <c r="R21" s="608"/>
      <c r="S21" s="608"/>
      <c r="T21" s="608"/>
      <c r="U21" s="608"/>
      <c r="V21" s="608"/>
      <c r="W21" s="608"/>
      <c r="X21" s="608"/>
    </row>
    <row r="22" spans="1:24" ht="28.5" customHeight="1" thickBot="1">
      <c r="A22" s="210"/>
      <c r="B22" s="395" t="s">
        <v>189</v>
      </c>
      <c r="C22" s="395"/>
      <c r="D22" s="211"/>
      <c r="E22" s="182">
        <f aca="true" t="shared" si="1" ref="E22:N22">IF(COUNT(E20:E21,F25)&gt;0,IF(E25=0,SUM(E20:E21,F25),MOD(SUM(E20:E21,F25),10)),"")</f>
      </c>
      <c r="F22" s="183">
        <f t="shared" si="1"/>
      </c>
      <c r="G22" s="184">
        <f t="shared" si="1"/>
      </c>
      <c r="H22" s="185">
        <f t="shared" si="1"/>
      </c>
      <c r="I22" s="183">
        <f t="shared" si="1"/>
      </c>
      <c r="J22" s="184">
        <f t="shared" si="1"/>
      </c>
      <c r="K22" s="185">
        <f t="shared" si="1"/>
      </c>
      <c r="L22" s="183">
        <f t="shared" si="1"/>
      </c>
      <c r="M22" s="184">
        <f t="shared" si="1"/>
      </c>
      <c r="N22" s="185">
        <f t="shared" si="1"/>
      </c>
      <c r="O22" s="183">
        <f>IF(COUNT(O20:O21,P25)&gt;0,IF(O25=0,SUM(O20:O21,P25),MOD(SUM(O20:O21,P25),10)),"")</f>
      </c>
      <c r="P22" s="186">
        <f>IF(COUNT(P20:P21,Q25)&gt;0,IF(P25=0,SUM(P20:P21,Q25),MOD(SUM(P20:P21,Q25),10)),"")</f>
      </c>
      <c r="Q22" s="607"/>
      <c r="R22" s="608"/>
      <c r="S22" s="608"/>
      <c r="T22" s="608"/>
      <c r="U22" s="608"/>
      <c r="V22" s="608"/>
      <c r="W22" s="608"/>
      <c r="X22" s="608"/>
    </row>
    <row r="23" spans="1:24" ht="28.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row>
    <row r="24" spans="1:24" ht="28.5" customHeight="1">
      <c r="A24" s="205"/>
      <c r="B24" s="205"/>
      <c r="C24" s="205"/>
      <c r="D24" s="205"/>
      <c r="E24" s="212">
        <f aca="true" t="shared" si="2" ref="E24:N24">IF(SUM(E5:E19,F24)&gt;=10,ROUNDDOWN(SUM(E5:E19,F24)/10,0),"")</f>
      </c>
      <c r="F24" s="212">
        <f t="shared" si="2"/>
      </c>
      <c r="G24" s="212">
        <f t="shared" si="2"/>
      </c>
      <c r="H24" s="212">
        <f t="shared" si="2"/>
      </c>
      <c r="I24" s="212">
        <f t="shared" si="2"/>
      </c>
      <c r="J24" s="212">
        <f t="shared" si="2"/>
      </c>
      <c r="K24" s="212">
        <f t="shared" si="2"/>
      </c>
      <c r="L24" s="212">
        <f t="shared" si="2"/>
      </c>
      <c r="M24" s="212">
        <f t="shared" si="2"/>
      </c>
      <c r="N24" s="212">
        <f t="shared" si="2"/>
      </c>
      <c r="O24" s="212">
        <f>IF(SUM(O5:O19,P24)&gt;=10,ROUNDDOWN(SUM(O5:O19,P24)/10,0),"")</f>
      </c>
      <c r="P24" s="212">
        <f>IF(SUM(P5:P19)&gt;=10,ROUNDDOWN(SUM(P5:P19)/10,0),"")</f>
      </c>
      <c r="Q24" s="205"/>
      <c r="R24" s="205"/>
      <c r="S24" s="205"/>
      <c r="T24" s="205"/>
      <c r="U24" s="205"/>
      <c r="V24" s="205"/>
      <c r="W24" s="205"/>
      <c r="X24" s="205"/>
    </row>
    <row r="25" spans="1:24" ht="28.5" customHeight="1">
      <c r="A25" s="205"/>
      <c r="B25" s="205"/>
      <c r="C25" s="205"/>
      <c r="D25" s="205"/>
      <c r="E25" s="212">
        <f aca="true" t="shared" si="3" ref="E25:N25">IF(SUM(E20:E21,F25)&gt;=10,ROUNDDOWN(SUM(E20:E21,F25)/10,0),"")</f>
      </c>
      <c r="F25" s="212">
        <f t="shared" si="3"/>
      </c>
      <c r="G25" s="212">
        <f t="shared" si="3"/>
      </c>
      <c r="H25" s="212">
        <f t="shared" si="3"/>
      </c>
      <c r="I25" s="212">
        <f t="shared" si="3"/>
      </c>
      <c r="J25" s="212">
        <f t="shared" si="3"/>
      </c>
      <c r="K25" s="212">
        <f t="shared" si="3"/>
      </c>
      <c r="L25" s="212">
        <f t="shared" si="3"/>
      </c>
      <c r="M25" s="212">
        <f t="shared" si="3"/>
      </c>
      <c r="N25" s="212">
        <f t="shared" si="3"/>
      </c>
      <c r="O25" s="212">
        <f>IF(SUM(O20:O21,P25)&gt;=10,ROUNDDOWN(SUM(O20:O21,P25)/10,0),"")</f>
      </c>
      <c r="P25" s="212">
        <f>IF(SUM(P20:P21)&gt;=10,ROUNDDOWN(SUM(P20:P21)/10,0),"")</f>
      </c>
      <c r="Q25" s="205"/>
      <c r="R25" s="205"/>
      <c r="S25" s="205"/>
      <c r="T25" s="205"/>
      <c r="U25" s="205"/>
      <c r="V25" s="205"/>
      <c r="W25" s="205"/>
      <c r="X25" s="205"/>
    </row>
    <row r="26" spans="1:24" ht="28.5" customHeight="1">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sheetData>
  <sheetProtection formatCells="0" selectLockedCells="1" sort="0" autoFilter="0"/>
  <protectedRanges>
    <protectedRange sqref="S2:X2 A5:X19 E21:P21" name="範囲1"/>
    <protectedRange sqref="E20:P20 E22:P22" name="範囲1_1"/>
  </protectedRanges>
  <mergeCells count="74">
    <mergeCell ref="T2:X2"/>
    <mergeCell ref="A3:D4"/>
    <mergeCell ref="E3:P4"/>
    <mergeCell ref="Q3:Q4"/>
    <mergeCell ref="R3:T3"/>
    <mergeCell ref="U3:V3"/>
    <mergeCell ref="W3:X4"/>
    <mergeCell ref="R4:T4"/>
    <mergeCell ref="U4:V4"/>
    <mergeCell ref="A6:D6"/>
    <mergeCell ref="R6:T6"/>
    <mergeCell ref="U6:V6"/>
    <mergeCell ref="W6:X6"/>
    <mergeCell ref="A5:D5"/>
    <mergeCell ref="R5:T5"/>
    <mergeCell ref="U5:V5"/>
    <mergeCell ref="W5:X5"/>
    <mergeCell ref="A8:D8"/>
    <mergeCell ref="R8:T8"/>
    <mergeCell ref="U8:V8"/>
    <mergeCell ref="W8:X8"/>
    <mergeCell ref="A7:D7"/>
    <mergeCell ref="R7:T7"/>
    <mergeCell ref="U7:V7"/>
    <mergeCell ref="W7:X7"/>
    <mergeCell ref="A10:D10"/>
    <mergeCell ref="R10:T10"/>
    <mergeCell ref="U10:V10"/>
    <mergeCell ref="W10:X10"/>
    <mergeCell ref="A9:D9"/>
    <mergeCell ref="R9:T9"/>
    <mergeCell ref="U9:V9"/>
    <mergeCell ref="W9:X9"/>
    <mergeCell ref="A12:D12"/>
    <mergeCell ref="R12:T12"/>
    <mergeCell ref="U12:V12"/>
    <mergeCell ref="W12:X12"/>
    <mergeCell ref="A11:D11"/>
    <mergeCell ref="R11:T11"/>
    <mergeCell ref="U11:V11"/>
    <mergeCell ref="W11:X11"/>
    <mergeCell ref="A14:D14"/>
    <mergeCell ref="R14:T14"/>
    <mergeCell ref="U14:V14"/>
    <mergeCell ref="W14:X14"/>
    <mergeCell ref="A13:D13"/>
    <mergeCell ref="R13:T13"/>
    <mergeCell ref="U13:V13"/>
    <mergeCell ref="W13:X13"/>
    <mergeCell ref="A16:D16"/>
    <mergeCell ref="R16:T16"/>
    <mergeCell ref="U16:V16"/>
    <mergeCell ref="W16:X16"/>
    <mergeCell ref="A15:D15"/>
    <mergeCell ref="R15:T15"/>
    <mergeCell ref="U15:V15"/>
    <mergeCell ref="W15:X15"/>
    <mergeCell ref="A18:D18"/>
    <mergeCell ref="R18:T18"/>
    <mergeCell ref="U18:V18"/>
    <mergeCell ref="W18:X18"/>
    <mergeCell ref="A17:D17"/>
    <mergeCell ref="R17:T17"/>
    <mergeCell ref="U17:V17"/>
    <mergeCell ref="W17:X17"/>
    <mergeCell ref="B21:C21"/>
    <mergeCell ref="B22:C22"/>
    <mergeCell ref="Q21:X22"/>
    <mergeCell ref="A19:D19"/>
    <mergeCell ref="R19:T19"/>
    <mergeCell ref="U19:V19"/>
    <mergeCell ref="W19:X19"/>
    <mergeCell ref="B20:C20"/>
    <mergeCell ref="Q20:X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8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25"/>
  <sheetViews>
    <sheetView view="pageBreakPreview" zoomScale="80" zoomScaleNormal="50" zoomScaleSheetLayoutView="80" workbookViewId="0" topLeftCell="A1">
      <selection activeCell="U7" sqref="U7:V7"/>
    </sheetView>
  </sheetViews>
  <sheetFormatPr defaultColWidth="9.00390625" defaultRowHeight="28.5" customHeight="1"/>
  <cols>
    <col min="1" max="1" width="3.625" style="11" customWidth="1"/>
    <col min="2" max="3" width="8.125" style="11" customWidth="1"/>
    <col min="4" max="4" width="3.625" style="11" customWidth="1"/>
    <col min="5" max="16" width="3.75390625" style="11" customWidth="1"/>
    <col min="17" max="17" width="8.625" style="11" customWidth="1"/>
    <col min="18" max="18" width="5.625" style="11" customWidth="1"/>
    <col min="19" max="19" width="6.125" style="11" customWidth="1"/>
    <col min="20" max="20" width="10.625" style="11" customWidth="1"/>
    <col min="21" max="21" width="19.625" style="11" customWidth="1"/>
    <col min="22" max="22" width="13.625" style="11" customWidth="1"/>
    <col min="23" max="24" width="3.625" style="11" customWidth="1"/>
    <col min="25" max="16384" width="9.00390625" style="11" customWidth="1"/>
  </cols>
  <sheetData>
    <row r="1" spans="1:3" ht="28.5" customHeight="1" thickBot="1">
      <c r="A1" s="10" t="s">
        <v>121</v>
      </c>
      <c r="B1" s="10"/>
      <c r="C1" s="10"/>
    </row>
    <row r="2" spans="1:24" ht="28.5" customHeight="1" thickBot="1">
      <c r="A2" s="34" t="s">
        <v>280</v>
      </c>
      <c r="B2" s="35" t="s">
        <v>116</v>
      </c>
      <c r="C2" s="35"/>
      <c r="D2" s="35"/>
      <c r="E2" s="35"/>
      <c r="F2" s="35"/>
      <c r="G2" s="35"/>
      <c r="H2" s="35"/>
      <c r="I2" s="35"/>
      <c r="J2" s="35"/>
      <c r="K2" s="35"/>
      <c r="L2" s="35"/>
      <c r="M2" s="35"/>
      <c r="N2" s="35"/>
      <c r="O2" s="35"/>
      <c r="P2" s="35"/>
      <c r="Q2" s="41" t="s">
        <v>119</v>
      </c>
      <c r="R2" s="35"/>
      <c r="S2" s="287"/>
      <c r="T2" s="621" t="s">
        <v>198</v>
      </c>
      <c r="U2" s="621"/>
      <c r="V2" s="621"/>
      <c r="W2" s="621"/>
      <c r="X2" s="622"/>
    </row>
    <row r="3" spans="1:24" ht="21.75" customHeight="1">
      <c r="A3" s="623" t="s">
        <v>117</v>
      </c>
      <c r="B3" s="624"/>
      <c r="C3" s="624"/>
      <c r="D3" s="625"/>
      <c r="E3" s="552" t="s">
        <v>26</v>
      </c>
      <c r="F3" s="559"/>
      <c r="G3" s="559"/>
      <c r="H3" s="559"/>
      <c r="I3" s="559"/>
      <c r="J3" s="559"/>
      <c r="K3" s="559"/>
      <c r="L3" s="559"/>
      <c r="M3" s="559"/>
      <c r="N3" s="559"/>
      <c r="O3" s="559"/>
      <c r="P3" s="553"/>
      <c r="Q3" s="639" t="s">
        <v>45</v>
      </c>
      <c r="R3" s="488" t="s">
        <v>249</v>
      </c>
      <c r="S3" s="641"/>
      <c r="T3" s="555"/>
      <c r="U3" s="488" t="s">
        <v>120</v>
      </c>
      <c r="V3" s="555"/>
      <c r="W3" s="488" t="s">
        <v>37</v>
      </c>
      <c r="X3" s="555"/>
    </row>
    <row r="4" spans="1:24" ht="36" customHeight="1" thickBot="1">
      <c r="A4" s="484"/>
      <c r="B4" s="485"/>
      <c r="C4" s="485"/>
      <c r="D4" s="486"/>
      <c r="E4" s="484"/>
      <c r="F4" s="485"/>
      <c r="G4" s="485"/>
      <c r="H4" s="485"/>
      <c r="I4" s="485"/>
      <c r="J4" s="485"/>
      <c r="K4" s="485"/>
      <c r="L4" s="485"/>
      <c r="M4" s="485"/>
      <c r="N4" s="485"/>
      <c r="O4" s="485"/>
      <c r="P4" s="486"/>
      <c r="Q4" s="640"/>
      <c r="R4" s="642" t="s">
        <v>248</v>
      </c>
      <c r="S4" s="643"/>
      <c r="T4" s="644"/>
      <c r="U4" s="638" t="s">
        <v>215</v>
      </c>
      <c r="V4" s="469"/>
      <c r="W4" s="519"/>
      <c r="X4" s="521"/>
    </row>
    <row r="5" spans="1:24" ht="28.5" customHeight="1">
      <c r="A5" s="437"/>
      <c r="B5" s="440"/>
      <c r="C5" s="440"/>
      <c r="D5" s="441"/>
      <c r="E5" s="244"/>
      <c r="F5" s="160"/>
      <c r="G5" s="158"/>
      <c r="H5" s="159"/>
      <c r="I5" s="160"/>
      <c r="J5" s="158"/>
      <c r="K5" s="159"/>
      <c r="L5" s="160"/>
      <c r="M5" s="158"/>
      <c r="N5" s="159"/>
      <c r="O5" s="160"/>
      <c r="P5" s="161"/>
      <c r="Q5" s="245"/>
      <c r="R5" s="437"/>
      <c r="S5" s="440"/>
      <c r="T5" s="441"/>
      <c r="U5" s="505"/>
      <c r="V5" s="505"/>
      <c r="W5" s="505"/>
      <c r="X5" s="505"/>
    </row>
    <row r="6" spans="1:24" ht="28.5" customHeight="1">
      <c r="A6" s="387"/>
      <c r="B6" s="399"/>
      <c r="C6" s="399"/>
      <c r="D6" s="400"/>
      <c r="E6" s="215"/>
      <c r="F6" s="176"/>
      <c r="G6" s="174"/>
      <c r="H6" s="175"/>
      <c r="I6" s="176"/>
      <c r="J6" s="174"/>
      <c r="K6" s="175"/>
      <c r="L6" s="176"/>
      <c r="M6" s="174"/>
      <c r="N6" s="175"/>
      <c r="O6" s="176"/>
      <c r="P6" s="178"/>
      <c r="Q6" s="238"/>
      <c r="R6" s="387"/>
      <c r="S6" s="399"/>
      <c r="T6" s="400"/>
      <c r="U6" s="421"/>
      <c r="V6" s="421"/>
      <c r="W6" s="421"/>
      <c r="X6" s="421"/>
    </row>
    <row r="7" spans="1:24" ht="28.5" customHeight="1">
      <c r="A7" s="387"/>
      <c r="B7" s="399"/>
      <c r="C7" s="399"/>
      <c r="D7" s="400"/>
      <c r="E7" s="215"/>
      <c r="F7" s="176"/>
      <c r="G7" s="174"/>
      <c r="H7" s="175"/>
      <c r="I7" s="176"/>
      <c r="J7" s="174"/>
      <c r="K7" s="175"/>
      <c r="L7" s="176"/>
      <c r="M7" s="174"/>
      <c r="N7" s="175"/>
      <c r="O7" s="176"/>
      <c r="P7" s="178"/>
      <c r="Q7" s="240"/>
      <c r="R7" s="387"/>
      <c r="S7" s="399"/>
      <c r="T7" s="400"/>
      <c r="U7" s="421"/>
      <c r="V7" s="421"/>
      <c r="W7" s="421"/>
      <c r="X7" s="421"/>
    </row>
    <row r="8" spans="1:24" ht="28.5" customHeight="1">
      <c r="A8" s="387"/>
      <c r="B8" s="399"/>
      <c r="C8" s="399"/>
      <c r="D8" s="400"/>
      <c r="E8" s="215"/>
      <c r="F8" s="176"/>
      <c r="G8" s="174"/>
      <c r="H8" s="175"/>
      <c r="I8" s="176"/>
      <c r="J8" s="174"/>
      <c r="K8" s="175"/>
      <c r="L8" s="176"/>
      <c r="M8" s="174"/>
      <c r="N8" s="175"/>
      <c r="O8" s="176"/>
      <c r="P8" s="178"/>
      <c r="Q8" s="240"/>
      <c r="R8" s="387"/>
      <c r="S8" s="399"/>
      <c r="T8" s="400"/>
      <c r="U8" s="421"/>
      <c r="V8" s="421"/>
      <c r="W8" s="421"/>
      <c r="X8" s="421"/>
    </row>
    <row r="9" spans="1:24" ht="28.5" customHeight="1" thickBot="1">
      <c r="A9" s="377"/>
      <c r="B9" s="396"/>
      <c r="C9" s="396"/>
      <c r="D9" s="397"/>
      <c r="E9" s="247"/>
      <c r="F9" s="248"/>
      <c r="G9" s="249"/>
      <c r="H9" s="250"/>
      <c r="I9" s="248"/>
      <c r="J9" s="249"/>
      <c r="K9" s="250"/>
      <c r="L9" s="248"/>
      <c r="M9" s="249"/>
      <c r="N9" s="250"/>
      <c r="O9" s="248"/>
      <c r="P9" s="251"/>
      <c r="Q9" s="242"/>
      <c r="R9" s="377"/>
      <c r="S9" s="396"/>
      <c r="T9" s="397"/>
      <c r="U9" s="419"/>
      <c r="V9" s="419"/>
      <c r="W9" s="419"/>
      <c r="X9" s="419"/>
    </row>
    <row r="10" spans="1:24" ht="28.5" customHeight="1">
      <c r="A10" s="437"/>
      <c r="B10" s="440"/>
      <c r="C10" s="440"/>
      <c r="D10" s="441"/>
      <c r="E10" s="244"/>
      <c r="F10" s="160"/>
      <c r="G10" s="158"/>
      <c r="H10" s="159"/>
      <c r="I10" s="160"/>
      <c r="J10" s="158"/>
      <c r="K10" s="159"/>
      <c r="L10" s="160"/>
      <c r="M10" s="158"/>
      <c r="N10" s="159"/>
      <c r="O10" s="160"/>
      <c r="P10" s="161"/>
      <c r="Q10" s="245"/>
      <c r="R10" s="437"/>
      <c r="S10" s="440"/>
      <c r="T10" s="441"/>
      <c r="U10" s="505"/>
      <c r="V10" s="505"/>
      <c r="W10" s="505"/>
      <c r="X10" s="505"/>
    </row>
    <row r="11" spans="1:24" ht="28.5" customHeight="1">
      <c r="A11" s="387"/>
      <c r="B11" s="399"/>
      <c r="C11" s="399"/>
      <c r="D11" s="400"/>
      <c r="E11" s="215"/>
      <c r="F11" s="176"/>
      <c r="G11" s="174"/>
      <c r="H11" s="175"/>
      <c r="I11" s="176"/>
      <c r="J11" s="174"/>
      <c r="K11" s="175"/>
      <c r="L11" s="176"/>
      <c r="M11" s="174"/>
      <c r="N11" s="175"/>
      <c r="O11" s="176"/>
      <c r="P11" s="178"/>
      <c r="Q11" s="240"/>
      <c r="R11" s="387"/>
      <c r="S11" s="399"/>
      <c r="T11" s="400"/>
      <c r="U11" s="421"/>
      <c r="V11" s="421"/>
      <c r="W11" s="421"/>
      <c r="X11" s="421"/>
    </row>
    <row r="12" spans="1:24" ht="28.5" customHeight="1">
      <c r="A12" s="387"/>
      <c r="B12" s="399"/>
      <c r="C12" s="399"/>
      <c r="D12" s="400"/>
      <c r="E12" s="215"/>
      <c r="F12" s="176"/>
      <c r="G12" s="174"/>
      <c r="H12" s="175"/>
      <c r="I12" s="176"/>
      <c r="J12" s="174"/>
      <c r="K12" s="175"/>
      <c r="L12" s="176"/>
      <c r="M12" s="174"/>
      <c r="N12" s="175"/>
      <c r="O12" s="176"/>
      <c r="P12" s="178"/>
      <c r="Q12" s="240"/>
      <c r="R12" s="387"/>
      <c r="S12" s="399"/>
      <c r="T12" s="400"/>
      <c r="U12" s="421"/>
      <c r="V12" s="421"/>
      <c r="W12" s="421"/>
      <c r="X12" s="421"/>
    </row>
    <row r="13" spans="1:24" ht="28.5" customHeight="1">
      <c r="A13" s="387"/>
      <c r="B13" s="399"/>
      <c r="C13" s="399"/>
      <c r="D13" s="400"/>
      <c r="E13" s="215"/>
      <c r="F13" s="176"/>
      <c r="G13" s="174"/>
      <c r="H13" s="175"/>
      <c r="I13" s="176"/>
      <c r="J13" s="174"/>
      <c r="K13" s="175"/>
      <c r="L13" s="176"/>
      <c r="M13" s="174"/>
      <c r="N13" s="175"/>
      <c r="O13" s="176"/>
      <c r="P13" s="178"/>
      <c r="Q13" s="240"/>
      <c r="R13" s="387"/>
      <c r="S13" s="399"/>
      <c r="T13" s="400"/>
      <c r="U13" s="421"/>
      <c r="V13" s="421"/>
      <c r="W13" s="421"/>
      <c r="X13" s="421"/>
    </row>
    <row r="14" spans="1:24" ht="28.5" customHeight="1" thickBot="1">
      <c r="A14" s="377"/>
      <c r="B14" s="396"/>
      <c r="C14" s="396"/>
      <c r="D14" s="397"/>
      <c r="E14" s="247"/>
      <c r="F14" s="248"/>
      <c r="G14" s="249"/>
      <c r="H14" s="250"/>
      <c r="I14" s="248"/>
      <c r="J14" s="249"/>
      <c r="K14" s="250"/>
      <c r="L14" s="248"/>
      <c r="M14" s="249"/>
      <c r="N14" s="250"/>
      <c r="O14" s="248"/>
      <c r="P14" s="251"/>
      <c r="Q14" s="242"/>
      <c r="R14" s="377"/>
      <c r="S14" s="396"/>
      <c r="T14" s="397"/>
      <c r="U14" s="419"/>
      <c r="V14" s="419"/>
      <c r="W14" s="419"/>
      <c r="X14" s="419"/>
    </row>
    <row r="15" spans="1:24" ht="28.5" customHeight="1">
      <c r="A15" s="401"/>
      <c r="B15" s="402"/>
      <c r="C15" s="402"/>
      <c r="D15" s="403"/>
      <c r="E15" s="215"/>
      <c r="F15" s="176"/>
      <c r="G15" s="174"/>
      <c r="H15" s="175"/>
      <c r="I15" s="176"/>
      <c r="J15" s="174"/>
      <c r="K15" s="175"/>
      <c r="L15" s="176"/>
      <c r="M15" s="174"/>
      <c r="N15" s="175"/>
      <c r="O15" s="176"/>
      <c r="P15" s="178"/>
      <c r="Q15" s="238"/>
      <c r="R15" s="401"/>
      <c r="S15" s="402"/>
      <c r="T15" s="403"/>
      <c r="U15" s="423"/>
      <c r="V15" s="423"/>
      <c r="W15" s="423"/>
      <c r="X15" s="423"/>
    </row>
    <row r="16" spans="1:24" ht="28.5" customHeight="1">
      <c r="A16" s="387"/>
      <c r="B16" s="399"/>
      <c r="C16" s="399"/>
      <c r="D16" s="400"/>
      <c r="E16" s="219"/>
      <c r="F16" s="220"/>
      <c r="G16" s="191"/>
      <c r="H16" s="221"/>
      <c r="I16" s="220"/>
      <c r="J16" s="191"/>
      <c r="K16" s="221"/>
      <c r="L16" s="220"/>
      <c r="M16" s="191"/>
      <c r="N16" s="221"/>
      <c r="O16" s="220"/>
      <c r="P16" s="192"/>
      <c r="Q16" s="240"/>
      <c r="R16" s="387"/>
      <c r="S16" s="399"/>
      <c r="T16" s="400"/>
      <c r="U16" s="421"/>
      <c r="V16" s="421"/>
      <c r="W16" s="421"/>
      <c r="X16" s="421"/>
    </row>
    <row r="17" spans="1:24" ht="28.5" customHeight="1">
      <c r="A17" s="387"/>
      <c r="B17" s="399"/>
      <c r="C17" s="399"/>
      <c r="D17" s="400"/>
      <c r="E17" s="219"/>
      <c r="F17" s="220"/>
      <c r="G17" s="191"/>
      <c r="H17" s="221"/>
      <c r="I17" s="220"/>
      <c r="J17" s="191"/>
      <c r="K17" s="221"/>
      <c r="L17" s="220"/>
      <c r="M17" s="191"/>
      <c r="N17" s="221"/>
      <c r="O17" s="220"/>
      <c r="P17" s="192"/>
      <c r="Q17" s="240"/>
      <c r="R17" s="387"/>
      <c r="S17" s="399"/>
      <c r="T17" s="400"/>
      <c r="U17" s="421"/>
      <c r="V17" s="421"/>
      <c r="W17" s="421"/>
      <c r="X17" s="421"/>
    </row>
    <row r="18" spans="1:24" ht="28.5" customHeight="1">
      <c r="A18" s="387"/>
      <c r="B18" s="399"/>
      <c r="C18" s="399"/>
      <c r="D18" s="400"/>
      <c r="E18" s="219"/>
      <c r="F18" s="220"/>
      <c r="G18" s="191"/>
      <c r="H18" s="221"/>
      <c r="I18" s="220"/>
      <c r="J18" s="191"/>
      <c r="K18" s="221"/>
      <c r="L18" s="220"/>
      <c r="M18" s="191"/>
      <c r="N18" s="221"/>
      <c r="O18" s="220"/>
      <c r="P18" s="192"/>
      <c r="Q18" s="240"/>
      <c r="R18" s="387"/>
      <c r="S18" s="399"/>
      <c r="T18" s="400"/>
      <c r="U18" s="421"/>
      <c r="V18" s="421"/>
      <c r="W18" s="421"/>
      <c r="X18" s="421"/>
    </row>
    <row r="19" spans="1:24" ht="28.5" customHeight="1" thickBot="1">
      <c r="A19" s="377"/>
      <c r="B19" s="396"/>
      <c r="C19" s="396"/>
      <c r="D19" s="397"/>
      <c r="E19" s="216"/>
      <c r="F19" s="217"/>
      <c r="G19" s="189"/>
      <c r="H19" s="218"/>
      <c r="I19" s="217"/>
      <c r="J19" s="189"/>
      <c r="K19" s="218"/>
      <c r="L19" s="217"/>
      <c r="M19" s="189"/>
      <c r="N19" s="218"/>
      <c r="O19" s="217"/>
      <c r="P19" s="190"/>
      <c r="Q19" s="242"/>
      <c r="R19" s="377"/>
      <c r="S19" s="396"/>
      <c r="T19" s="397"/>
      <c r="U19" s="419"/>
      <c r="V19" s="419"/>
      <c r="W19" s="419"/>
      <c r="X19" s="419"/>
    </row>
    <row r="20" spans="1:24" ht="28.5" customHeight="1" thickBot="1">
      <c r="A20" s="56"/>
      <c r="B20" s="434" t="s">
        <v>191</v>
      </c>
      <c r="C20" s="434"/>
      <c r="D20" s="57"/>
      <c r="E20" s="182">
        <f aca="true" t="shared" si="0" ref="E20:N20">IF(COUNT(E5:E19,F24)&gt;0,IF(E24=0,SUM(E5:E19,F24),MOD(SUM(E5:E19,F24),10)),"")</f>
      </c>
      <c r="F20" s="183">
        <f t="shared" si="0"/>
      </c>
      <c r="G20" s="184">
        <f t="shared" si="0"/>
      </c>
      <c r="H20" s="185">
        <f t="shared" si="0"/>
      </c>
      <c r="I20" s="183">
        <f t="shared" si="0"/>
      </c>
      <c r="J20" s="184">
        <f t="shared" si="0"/>
      </c>
      <c r="K20" s="185">
        <f t="shared" si="0"/>
      </c>
      <c r="L20" s="183">
        <f t="shared" si="0"/>
      </c>
      <c r="M20" s="184">
        <f t="shared" si="0"/>
      </c>
      <c r="N20" s="185">
        <f t="shared" si="0"/>
      </c>
      <c r="O20" s="183">
        <f>IF(COUNT(O5:O19,P24)&gt;0,IF(O24=0,SUM(O5:O19,P24),MOD(SUM(O5:O19,P24),10)),"")</f>
      </c>
      <c r="P20" s="186">
        <f>IF(COUNT(P5:P19,Q24)&gt;0,IF(P24=0,SUM(P5:P19,Q24),MOD(SUM(P5:P19,Q24),10)),"")</f>
      </c>
      <c r="Q20" s="435"/>
      <c r="R20" s="436"/>
      <c r="S20" s="436"/>
      <c r="T20" s="436"/>
      <c r="U20" s="436"/>
      <c r="V20" s="436"/>
      <c r="W20" s="436"/>
      <c r="X20" s="436"/>
    </row>
    <row r="21" spans="1:24" ht="28.5" customHeight="1" thickBot="1">
      <c r="A21" s="56"/>
      <c r="B21" s="434" t="s">
        <v>197</v>
      </c>
      <c r="C21" s="434"/>
      <c r="D21" s="57"/>
      <c r="E21" s="288"/>
      <c r="F21" s="289"/>
      <c r="G21" s="290"/>
      <c r="H21" s="291"/>
      <c r="I21" s="289"/>
      <c r="J21" s="290"/>
      <c r="K21" s="291"/>
      <c r="L21" s="289"/>
      <c r="M21" s="290"/>
      <c r="N21" s="291"/>
      <c r="O21" s="289"/>
      <c r="P21" s="292"/>
      <c r="Q21" s="15"/>
      <c r="R21" s="16"/>
      <c r="S21" s="16"/>
      <c r="T21" s="16"/>
      <c r="U21" s="16"/>
      <c r="V21" s="16"/>
      <c r="W21" s="16"/>
      <c r="X21" s="16"/>
    </row>
    <row r="22" spans="1:24" ht="28.5" customHeight="1" thickBot="1">
      <c r="A22" s="56"/>
      <c r="B22" s="434" t="s">
        <v>195</v>
      </c>
      <c r="C22" s="434"/>
      <c r="D22" s="57"/>
      <c r="E22" s="182">
        <f aca="true" t="shared" si="1" ref="E22:N22">IF(COUNT(E20:E21,F25)&gt;0,IF(E25=0,SUM(E20:E21,F25),MOD(SUM(E20:E21,F25),10)),"")</f>
      </c>
      <c r="F22" s="183">
        <f t="shared" si="1"/>
      </c>
      <c r="G22" s="184">
        <f t="shared" si="1"/>
      </c>
      <c r="H22" s="185">
        <f t="shared" si="1"/>
      </c>
      <c r="I22" s="183">
        <f t="shared" si="1"/>
      </c>
      <c r="J22" s="184">
        <f t="shared" si="1"/>
      </c>
      <c r="K22" s="185">
        <f t="shared" si="1"/>
      </c>
      <c r="L22" s="183">
        <f t="shared" si="1"/>
      </c>
      <c r="M22" s="184">
        <f t="shared" si="1"/>
      </c>
      <c r="N22" s="185">
        <f t="shared" si="1"/>
      </c>
      <c r="O22" s="183">
        <f>IF(COUNT(O20:O21,P25)&gt;0,IF(O25=0,SUM(O20:O21,P25),MOD(SUM(O20:O21,P25),10)),"")</f>
      </c>
      <c r="P22" s="186">
        <f>IF(COUNT(P20:P21,Q25)&gt;0,IF(P25=0,SUM(P20:P21,Q25),MOD(SUM(P20:P21,Q25),10)),"")</f>
      </c>
      <c r="Q22" s="435"/>
      <c r="R22" s="436"/>
      <c r="S22" s="436"/>
      <c r="T22" s="436"/>
      <c r="U22" s="436"/>
      <c r="V22" s="436"/>
      <c r="W22" s="436"/>
      <c r="X22" s="436"/>
    </row>
    <row r="24" spans="5:16" ht="28.5" customHeight="1">
      <c r="E24" s="212">
        <f aca="true" t="shared" si="2" ref="E24:N24">IF(SUM(E5:E19,F24)&gt;=10,ROUNDDOWN(SUM(E5:E19,F24)/10,0),"")</f>
      </c>
      <c r="F24" s="212">
        <f t="shared" si="2"/>
      </c>
      <c r="G24" s="212">
        <f t="shared" si="2"/>
      </c>
      <c r="H24" s="212">
        <f t="shared" si="2"/>
      </c>
      <c r="I24" s="212">
        <f t="shared" si="2"/>
      </c>
      <c r="J24" s="212">
        <f t="shared" si="2"/>
      </c>
      <c r="K24" s="212">
        <f t="shared" si="2"/>
      </c>
      <c r="L24" s="212">
        <f t="shared" si="2"/>
      </c>
      <c r="M24" s="212">
        <f t="shared" si="2"/>
      </c>
      <c r="N24" s="212">
        <f t="shared" si="2"/>
      </c>
      <c r="O24" s="212">
        <f>IF(SUM(O5:O19,P24)&gt;=10,ROUNDDOWN(SUM(O5:O19,P24)/10,0),"")</f>
      </c>
      <c r="P24" s="212">
        <f>IF(SUM(P5:P19)&gt;=10,ROUNDDOWN(SUM(P5:P19)/10,0),"")</f>
      </c>
    </row>
    <row r="25" spans="5:16" ht="28.5" customHeight="1">
      <c r="E25" s="212">
        <f aca="true" t="shared" si="3" ref="E25:N25">IF(SUM(E20:E21,F25)&gt;=10,ROUNDDOWN(SUM(E20:E21,F25)/10,0),"")</f>
      </c>
      <c r="F25" s="212">
        <f t="shared" si="3"/>
      </c>
      <c r="G25" s="212">
        <f t="shared" si="3"/>
      </c>
      <c r="H25" s="212">
        <f t="shared" si="3"/>
      </c>
      <c r="I25" s="212">
        <f t="shared" si="3"/>
      </c>
      <c r="J25" s="212">
        <f t="shared" si="3"/>
      </c>
      <c r="K25" s="212">
        <f t="shared" si="3"/>
      </c>
      <c r="L25" s="212">
        <f t="shared" si="3"/>
      </c>
      <c r="M25" s="212">
        <f t="shared" si="3"/>
      </c>
      <c r="N25" s="212">
        <f t="shared" si="3"/>
      </c>
      <c r="O25" s="212">
        <f>IF(SUM(O20:O21,P25)&gt;=10,ROUNDDOWN(SUM(O20:O21,P25)/10,0),"")</f>
      </c>
      <c r="P25" s="212">
        <f>IF(SUM(P20:P21)&gt;=10,ROUNDDOWN(SUM(P20:P21)/10,0),"")</f>
      </c>
    </row>
  </sheetData>
  <sheetProtection formatCells="0" selectLockedCells="1" sort="0" autoFilter="0"/>
  <protectedRanges>
    <protectedRange sqref="S2:X2 A5:X19 E21:P21" name="範囲1"/>
    <protectedRange sqref="E20:P20 E22:P22" name="範囲1_1"/>
  </protectedRanges>
  <mergeCells count="74">
    <mergeCell ref="T2:X2"/>
    <mergeCell ref="U3:V3"/>
    <mergeCell ref="W3:X4"/>
    <mergeCell ref="A5:D5"/>
    <mergeCell ref="R5:T5"/>
    <mergeCell ref="U5:V5"/>
    <mergeCell ref="W5:X5"/>
    <mergeCell ref="Q3:Q4"/>
    <mergeCell ref="R3:T3"/>
    <mergeCell ref="R4:T4"/>
    <mergeCell ref="A8:D8"/>
    <mergeCell ref="R8:T8"/>
    <mergeCell ref="U8:V8"/>
    <mergeCell ref="W8:X8"/>
    <mergeCell ref="A7:D7"/>
    <mergeCell ref="R7:T7"/>
    <mergeCell ref="U7:V7"/>
    <mergeCell ref="W7:X7"/>
    <mergeCell ref="A10:D10"/>
    <mergeCell ref="R10:T10"/>
    <mergeCell ref="U10:V10"/>
    <mergeCell ref="W10:X10"/>
    <mergeCell ref="A9:D9"/>
    <mergeCell ref="R9:T9"/>
    <mergeCell ref="U9:V9"/>
    <mergeCell ref="W9:X9"/>
    <mergeCell ref="A12:D12"/>
    <mergeCell ref="R12:T12"/>
    <mergeCell ref="U12:V12"/>
    <mergeCell ref="W12:X12"/>
    <mergeCell ref="A11:D11"/>
    <mergeCell ref="R11:T11"/>
    <mergeCell ref="U11:V11"/>
    <mergeCell ref="W11:X11"/>
    <mergeCell ref="A14:D14"/>
    <mergeCell ref="R14:T14"/>
    <mergeCell ref="U14:V14"/>
    <mergeCell ref="W14:X14"/>
    <mergeCell ref="A13:D13"/>
    <mergeCell ref="R13:T13"/>
    <mergeCell ref="U13:V13"/>
    <mergeCell ref="W13:X13"/>
    <mergeCell ref="A16:D16"/>
    <mergeCell ref="R16:T16"/>
    <mergeCell ref="U16:V16"/>
    <mergeCell ref="W16:X16"/>
    <mergeCell ref="A15:D15"/>
    <mergeCell ref="R15:T15"/>
    <mergeCell ref="U15:V15"/>
    <mergeCell ref="W15:X15"/>
    <mergeCell ref="A18:D18"/>
    <mergeCell ref="R18:T18"/>
    <mergeCell ref="U18:V18"/>
    <mergeCell ref="W18:X18"/>
    <mergeCell ref="A17:D17"/>
    <mergeCell ref="R17:T17"/>
    <mergeCell ref="U17:V17"/>
    <mergeCell ref="W17:X17"/>
    <mergeCell ref="U4:V4"/>
    <mergeCell ref="U6:V6"/>
    <mergeCell ref="R6:T6"/>
    <mergeCell ref="A6:D6"/>
    <mergeCell ref="A3:D4"/>
    <mergeCell ref="E3:P4"/>
    <mergeCell ref="B20:C20"/>
    <mergeCell ref="B21:C21"/>
    <mergeCell ref="B22:C22"/>
    <mergeCell ref="W6:X6"/>
    <mergeCell ref="Q20:X20"/>
    <mergeCell ref="Q22:X22"/>
    <mergeCell ref="A19:D19"/>
    <mergeCell ref="R19:T19"/>
    <mergeCell ref="U19:V19"/>
    <mergeCell ref="W19:X19"/>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X24"/>
  <sheetViews>
    <sheetView view="pageBreakPreview" zoomScale="80" zoomScaleNormal="50" zoomScaleSheetLayoutView="80" workbookViewId="0" topLeftCell="A1">
      <selection activeCell="R5" sqref="R5:T5"/>
    </sheetView>
  </sheetViews>
  <sheetFormatPr defaultColWidth="9.00390625" defaultRowHeight="28.5" customHeight="1"/>
  <cols>
    <col min="1" max="1" width="3.625" style="11" customWidth="1"/>
    <col min="2" max="3" width="8.125" style="11" customWidth="1"/>
    <col min="4" max="4" width="3.625" style="11" customWidth="1"/>
    <col min="5" max="16" width="4.25390625" style="11" customWidth="1"/>
    <col min="17" max="17" width="8.625" style="11" customWidth="1"/>
    <col min="18" max="18" width="4.625" style="11" customWidth="1"/>
    <col min="19" max="19" width="7.125" style="11" customWidth="1"/>
    <col min="20" max="20" width="12.00390625" style="11" customWidth="1"/>
    <col min="21" max="21" width="14.125" style="11" customWidth="1"/>
    <col min="22" max="22" width="10.625" style="11" customWidth="1"/>
    <col min="23" max="24" width="4.625" style="11" customWidth="1"/>
    <col min="25" max="16384" width="9.00390625" style="11" customWidth="1"/>
  </cols>
  <sheetData>
    <row r="1" spans="1:24" ht="28.5" customHeight="1" thickBot="1">
      <c r="A1" s="204" t="s">
        <v>271</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8.5" customHeight="1" thickBot="1">
      <c r="A2" s="285" t="s">
        <v>281</v>
      </c>
      <c r="B2" s="207" t="s">
        <v>122</v>
      </c>
      <c r="C2" s="207"/>
      <c r="D2" s="207"/>
      <c r="E2" s="207"/>
      <c r="F2" s="207"/>
      <c r="G2" s="207"/>
      <c r="H2" s="207"/>
      <c r="I2" s="207"/>
      <c r="J2" s="207"/>
      <c r="K2" s="207"/>
      <c r="L2" s="207"/>
      <c r="M2" s="207"/>
      <c r="N2" s="207"/>
      <c r="O2" s="207"/>
      <c r="P2" s="207"/>
      <c r="Q2" s="207"/>
      <c r="R2" s="207"/>
      <c r="S2" s="207"/>
      <c r="T2" s="395"/>
      <c r="U2" s="395"/>
      <c r="V2" s="395"/>
      <c r="W2" s="395"/>
      <c r="X2" s="431"/>
    </row>
    <row r="3" spans="1:24" ht="28.5" customHeight="1">
      <c r="A3" s="623" t="s">
        <v>123</v>
      </c>
      <c r="B3" s="624"/>
      <c r="C3" s="624"/>
      <c r="D3" s="625"/>
      <c r="E3" s="552" t="s">
        <v>26</v>
      </c>
      <c r="F3" s="559"/>
      <c r="G3" s="559"/>
      <c r="H3" s="559"/>
      <c r="I3" s="559"/>
      <c r="J3" s="559"/>
      <c r="K3" s="559"/>
      <c r="L3" s="559"/>
      <c r="M3" s="559"/>
      <c r="N3" s="559"/>
      <c r="O3" s="559"/>
      <c r="P3" s="553"/>
      <c r="Q3" s="626" t="s">
        <v>45</v>
      </c>
      <c r="R3" s="645" t="s">
        <v>124</v>
      </c>
      <c r="S3" s="646"/>
      <c r="T3" s="647"/>
      <c r="U3" s="628" t="s">
        <v>244</v>
      </c>
      <c r="V3" s="648"/>
      <c r="W3" s="628" t="s">
        <v>37</v>
      </c>
      <c r="X3" s="648"/>
    </row>
    <row r="4" spans="1:24" ht="28.5" customHeight="1" thickBot="1">
      <c r="A4" s="484"/>
      <c r="B4" s="485"/>
      <c r="C4" s="485"/>
      <c r="D4" s="486"/>
      <c r="E4" s="484"/>
      <c r="F4" s="485"/>
      <c r="G4" s="485"/>
      <c r="H4" s="485"/>
      <c r="I4" s="485"/>
      <c r="J4" s="485"/>
      <c r="K4" s="485"/>
      <c r="L4" s="485"/>
      <c r="M4" s="485"/>
      <c r="N4" s="485"/>
      <c r="O4" s="485"/>
      <c r="P4" s="486"/>
      <c r="Q4" s="627"/>
      <c r="R4" s="651" t="s">
        <v>125</v>
      </c>
      <c r="S4" s="652"/>
      <c r="T4" s="653"/>
      <c r="U4" s="631" t="s">
        <v>245</v>
      </c>
      <c r="V4" s="632"/>
      <c r="W4" s="649"/>
      <c r="X4" s="650"/>
    </row>
    <row r="5" spans="1:24" ht="28.5" customHeight="1">
      <c r="A5" s="437"/>
      <c r="B5" s="440"/>
      <c r="C5" s="440"/>
      <c r="D5" s="441"/>
      <c r="E5" s="244"/>
      <c r="F5" s="160"/>
      <c r="G5" s="158"/>
      <c r="H5" s="159"/>
      <c r="I5" s="160"/>
      <c r="J5" s="158"/>
      <c r="K5" s="159"/>
      <c r="L5" s="160"/>
      <c r="M5" s="158"/>
      <c r="N5" s="159"/>
      <c r="O5" s="160"/>
      <c r="P5" s="161"/>
      <c r="Q5" s="245"/>
      <c r="R5" s="437"/>
      <c r="S5" s="440"/>
      <c r="T5" s="441"/>
      <c r="U5" s="505"/>
      <c r="V5" s="505"/>
      <c r="W5" s="505"/>
      <c r="X5" s="505"/>
    </row>
    <row r="6" spans="1:24" ht="28.5" customHeight="1">
      <c r="A6" s="387"/>
      <c r="B6" s="399"/>
      <c r="C6" s="399"/>
      <c r="D6" s="400"/>
      <c r="E6" s="215"/>
      <c r="F6" s="176"/>
      <c r="G6" s="174"/>
      <c r="H6" s="175"/>
      <c r="I6" s="176"/>
      <c r="J6" s="174"/>
      <c r="K6" s="175"/>
      <c r="L6" s="176"/>
      <c r="M6" s="174"/>
      <c r="N6" s="175"/>
      <c r="O6" s="176"/>
      <c r="P6" s="178"/>
      <c r="Q6" s="240"/>
      <c r="R6" s="387"/>
      <c r="S6" s="399"/>
      <c r="T6" s="400"/>
      <c r="U6" s="421"/>
      <c r="V6" s="421"/>
      <c r="W6" s="421"/>
      <c r="X6" s="421"/>
    </row>
    <row r="7" spans="1:24" ht="28.5" customHeight="1">
      <c r="A7" s="387"/>
      <c r="B7" s="399"/>
      <c r="C7" s="399"/>
      <c r="D7" s="400"/>
      <c r="E7" s="215"/>
      <c r="F7" s="176"/>
      <c r="G7" s="174"/>
      <c r="H7" s="175"/>
      <c r="I7" s="176"/>
      <c r="J7" s="174"/>
      <c r="K7" s="175"/>
      <c r="L7" s="176"/>
      <c r="M7" s="174"/>
      <c r="N7" s="175"/>
      <c r="O7" s="176"/>
      <c r="P7" s="178"/>
      <c r="Q7" s="240"/>
      <c r="R7" s="387"/>
      <c r="S7" s="399"/>
      <c r="T7" s="400"/>
      <c r="U7" s="421"/>
      <c r="V7" s="421"/>
      <c r="W7" s="421"/>
      <c r="X7" s="421"/>
    </row>
    <row r="8" spans="1:24" ht="28.5" customHeight="1">
      <c r="A8" s="387"/>
      <c r="B8" s="399"/>
      <c r="C8" s="399"/>
      <c r="D8" s="400"/>
      <c r="E8" s="215"/>
      <c r="F8" s="176"/>
      <c r="G8" s="174"/>
      <c r="H8" s="175"/>
      <c r="I8" s="176"/>
      <c r="J8" s="174"/>
      <c r="K8" s="175"/>
      <c r="L8" s="176"/>
      <c r="M8" s="174"/>
      <c r="N8" s="175"/>
      <c r="O8" s="176"/>
      <c r="P8" s="178"/>
      <c r="Q8" s="240"/>
      <c r="R8" s="387"/>
      <c r="S8" s="399"/>
      <c r="T8" s="400"/>
      <c r="U8" s="421"/>
      <c r="V8" s="421"/>
      <c r="W8" s="421"/>
      <c r="X8" s="421"/>
    </row>
    <row r="9" spans="1:24" ht="28.5" customHeight="1" thickBot="1">
      <c r="A9" s="377"/>
      <c r="B9" s="396"/>
      <c r="C9" s="396"/>
      <c r="D9" s="397"/>
      <c r="E9" s="247"/>
      <c r="F9" s="248"/>
      <c r="G9" s="249"/>
      <c r="H9" s="250"/>
      <c r="I9" s="248"/>
      <c r="J9" s="249"/>
      <c r="K9" s="250"/>
      <c r="L9" s="248"/>
      <c r="M9" s="249"/>
      <c r="N9" s="250"/>
      <c r="O9" s="248"/>
      <c r="P9" s="251"/>
      <c r="Q9" s="242"/>
      <c r="R9" s="377"/>
      <c r="S9" s="396"/>
      <c r="T9" s="397"/>
      <c r="U9" s="419"/>
      <c r="V9" s="419"/>
      <c r="W9" s="419"/>
      <c r="X9" s="419"/>
    </row>
    <row r="10" spans="1:24" ht="28.5" customHeight="1">
      <c r="A10" s="437"/>
      <c r="B10" s="440"/>
      <c r="C10" s="440"/>
      <c r="D10" s="441"/>
      <c r="E10" s="244"/>
      <c r="F10" s="160"/>
      <c r="G10" s="158"/>
      <c r="H10" s="159"/>
      <c r="I10" s="160"/>
      <c r="J10" s="158"/>
      <c r="K10" s="159"/>
      <c r="L10" s="160"/>
      <c r="M10" s="158"/>
      <c r="N10" s="159"/>
      <c r="O10" s="160"/>
      <c r="P10" s="161"/>
      <c r="Q10" s="245"/>
      <c r="R10" s="437"/>
      <c r="S10" s="440"/>
      <c r="T10" s="441"/>
      <c r="U10" s="505"/>
      <c r="V10" s="505"/>
      <c r="W10" s="505"/>
      <c r="X10" s="505"/>
    </row>
    <row r="11" spans="1:24" ht="28.5" customHeight="1">
      <c r="A11" s="387"/>
      <c r="B11" s="399"/>
      <c r="C11" s="399"/>
      <c r="D11" s="400"/>
      <c r="E11" s="215"/>
      <c r="F11" s="176"/>
      <c r="G11" s="174"/>
      <c r="H11" s="175"/>
      <c r="I11" s="176"/>
      <c r="J11" s="174"/>
      <c r="K11" s="175"/>
      <c r="L11" s="176"/>
      <c r="M11" s="174"/>
      <c r="N11" s="175"/>
      <c r="O11" s="176"/>
      <c r="P11" s="178"/>
      <c r="Q11" s="240"/>
      <c r="R11" s="387"/>
      <c r="S11" s="399"/>
      <c r="T11" s="400"/>
      <c r="U11" s="421"/>
      <c r="V11" s="421"/>
      <c r="W11" s="421"/>
      <c r="X11" s="421"/>
    </row>
    <row r="12" spans="1:24" ht="28.5" customHeight="1">
      <c r="A12" s="387"/>
      <c r="B12" s="399"/>
      <c r="C12" s="399"/>
      <c r="D12" s="400"/>
      <c r="E12" s="215"/>
      <c r="F12" s="176"/>
      <c r="G12" s="174"/>
      <c r="H12" s="175"/>
      <c r="I12" s="176"/>
      <c r="J12" s="174"/>
      <c r="K12" s="175"/>
      <c r="L12" s="176"/>
      <c r="M12" s="174"/>
      <c r="N12" s="175"/>
      <c r="O12" s="176"/>
      <c r="P12" s="178"/>
      <c r="Q12" s="240"/>
      <c r="R12" s="387"/>
      <c r="S12" s="399"/>
      <c r="T12" s="400"/>
      <c r="U12" s="421"/>
      <c r="V12" s="421"/>
      <c r="W12" s="421"/>
      <c r="X12" s="421"/>
    </row>
    <row r="13" spans="1:24" ht="28.5" customHeight="1">
      <c r="A13" s="387"/>
      <c r="B13" s="399"/>
      <c r="C13" s="399"/>
      <c r="D13" s="400"/>
      <c r="E13" s="215"/>
      <c r="F13" s="176"/>
      <c r="G13" s="174"/>
      <c r="H13" s="175"/>
      <c r="I13" s="176"/>
      <c r="J13" s="174"/>
      <c r="K13" s="175"/>
      <c r="L13" s="176"/>
      <c r="M13" s="174"/>
      <c r="N13" s="175"/>
      <c r="O13" s="176"/>
      <c r="P13" s="178"/>
      <c r="Q13" s="240"/>
      <c r="R13" s="387"/>
      <c r="S13" s="399"/>
      <c r="T13" s="400"/>
      <c r="U13" s="421"/>
      <c r="V13" s="421"/>
      <c r="W13" s="421"/>
      <c r="X13" s="421"/>
    </row>
    <row r="14" spans="1:24" ht="28.5" customHeight="1" thickBot="1">
      <c r="A14" s="377"/>
      <c r="B14" s="396"/>
      <c r="C14" s="396"/>
      <c r="D14" s="397"/>
      <c r="E14" s="247"/>
      <c r="F14" s="248"/>
      <c r="G14" s="249"/>
      <c r="H14" s="250"/>
      <c r="I14" s="248"/>
      <c r="J14" s="249"/>
      <c r="K14" s="250"/>
      <c r="L14" s="248"/>
      <c r="M14" s="249"/>
      <c r="N14" s="250"/>
      <c r="O14" s="248"/>
      <c r="P14" s="251"/>
      <c r="Q14" s="242"/>
      <c r="R14" s="377"/>
      <c r="S14" s="396"/>
      <c r="T14" s="397"/>
      <c r="U14" s="419"/>
      <c r="V14" s="419"/>
      <c r="W14" s="419"/>
      <c r="X14" s="419"/>
    </row>
    <row r="15" spans="1:24" ht="28.5" customHeight="1">
      <c r="A15" s="437"/>
      <c r="B15" s="440"/>
      <c r="C15" s="440"/>
      <c r="D15" s="441"/>
      <c r="E15" s="244"/>
      <c r="F15" s="160"/>
      <c r="G15" s="158"/>
      <c r="H15" s="159"/>
      <c r="I15" s="160"/>
      <c r="J15" s="158"/>
      <c r="K15" s="159"/>
      <c r="L15" s="160"/>
      <c r="M15" s="158"/>
      <c r="N15" s="159"/>
      <c r="O15" s="160"/>
      <c r="P15" s="161"/>
      <c r="Q15" s="245"/>
      <c r="R15" s="437"/>
      <c r="S15" s="440"/>
      <c r="T15" s="441"/>
      <c r="U15" s="505"/>
      <c r="V15" s="505"/>
      <c r="W15" s="505"/>
      <c r="X15" s="505"/>
    </row>
    <row r="16" spans="1:24" ht="28.5" customHeight="1">
      <c r="A16" s="387"/>
      <c r="B16" s="399"/>
      <c r="C16" s="399"/>
      <c r="D16" s="400"/>
      <c r="E16" s="219"/>
      <c r="F16" s="220"/>
      <c r="G16" s="191"/>
      <c r="H16" s="221"/>
      <c r="I16" s="220"/>
      <c r="J16" s="191"/>
      <c r="K16" s="221"/>
      <c r="L16" s="220"/>
      <c r="M16" s="191"/>
      <c r="N16" s="221"/>
      <c r="O16" s="220"/>
      <c r="P16" s="192"/>
      <c r="Q16" s="240"/>
      <c r="R16" s="387"/>
      <c r="S16" s="399"/>
      <c r="T16" s="400"/>
      <c r="U16" s="421"/>
      <c r="V16" s="421"/>
      <c r="W16" s="421"/>
      <c r="X16" s="421"/>
    </row>
    <row r="17" spans="1:24" ht="28.5" customHeight="1">
      <c r="A17" s="387"/>
      <c r="B17" s="399"/>
      <c r="C17" s="399"/>
      <c r="D17" s="400"/>
      <c r="E17" s="219"/>
      <c r="F17" s="220"/>
      <c r="G17" s="191"/>
      <c r="H17" s="221"/>
      <c r="I17" s="220"/>
      <c r="J17" s="191"/>
      <c r="K17" s="221"/>
      <c r="L17" s="220"/>
      <c r="M17" s="191"/>
      <c r="N17" s="221"/>
      <c r="O17" s="220"/>
      <c r="P17" s="192"/>
      <c r="Q17" s="240"/>
      <c r="R17" s="387"/>
      <c r="S17" s="399"/>
      <c r="T17" s="400"/>
      <c r="U17" s="421"/>
      <c r="V17" s="421"/>
      <c r="W17" s="421"/>
      <c r="X17" s="421"/>
    </row>
    <row r="18" spans="1:24" ht="28.5" customHeight="1">
      <c r="A18" s="387"/>
      <c r="B18" s="399"/>
      <c r="C18" s="399"/>
      <c r="D18" s="400"/>
      <c r="E18" s="219"/>
      <c r="F18" s="220"/>
      <c r="G18" s="191"/>
      <c r="H18" s="221"/>
      <c r="I18" s="220"/>
      <c r="J18" s="191"/>
      <c r="K18" s="221"/>
      <c r="L18" s="220"/>
      <c r="M18" s="191"/>
      <c r="N18" s="221"/>
      <c r="O18" s="220"/>
      <c r="P18" s="192"/>
      <c r="Q18" s="240"/>
      <c r="R18" s="387"/>
      <c r="S18" s="399"/>
      <c r="T18" s="400"/>
      <c r="U18" s="421"/>
      <c r="V18" s="421"/>
      <c r="W18" s="421"/>
      <c r="X18" s="421"/>
    </row>
    <row r="19" spans="1:24" ht="28.5" customHeight="1" thickBot="1">
      <c r="A19" s="377"/>
      <c r="B19" s="396"/>
      <c r="C19" s="396"/>
      <c r="D19" s="397"/>
      <c r="E19" s="216"/>
      <c r="F19" s="217"/>
      <c r="G19" s="189"/>
      <c r="H19" s="218"/>
      <c r="I19" s="217"/>
      <c r="J19" s="189"/>
      <c r="K19" s="218"/>
      <c r="L19" s="217"/>
      <c r="M19" s="189"/>
      <c r="N19" s="218"/>
      <c r="O19" s="217"/>
      <c r="P19" s="190"/>
      <c r="Q19" s="242"/>
      <c r="R19" s="377"/>
      <c r="S19" s="396"/>
      <c r="T19" s="397"/>
      <c r="U19" s="419"/>
      <c r="V19" s="419"/>
      <c r="W19" s="419"/>
      <c r="X19" s="419"/>
    </row>
    <row r="20" spans="1:24" ht="28.5" customHeight="1" thickBot="1">
      <c r="A20" s="210"/>
      <c r="B20" s="395" t="s">
        <v>191</v>
      </c>
      <c r="C20" s="395"/>
      <c r="D20" s="211"/>
      <c r="E20" s="182">
        <f aca="true" t="shared" si="0" ref="E20:N20">IF(COUNT(E5:E19,F23)&gt;0,IF(E23=0,SUM(E5:E19,F23),MOD(SUM(E5:E19,F23),10)),"")</f>
      </c>
      <c r="F20" s="183">
        <f t="shared" si="0"/>
      </c>
      <c r="G20" s="184">
        <f t="shared" si="0"/>
      </c>
      <c r="H20" s="185">
        <f t="shared" si="0"/>
      </c>
      <c r="I20" s="183">
        <f t="shared" si="0"/>
      </c>
      <c r="J20" s="184">
        <f t="shared" si="0"/>
      </c>
      <c r="K20" s="185">
        <f>IF(COUNT(K5:K19,L23)&gt;0,IF(K23=0,SUM(K5:K19,L23),MOD(SUM(K5:K19,L23),10)),"")</f>
      </c>
      <c r="L20" s="183">
        <f t="shared" si="0"/>
      </c>
      <c r="M20" s="184">
        <f t="shared" si="0"/>
      </c>
      <c r="N20" s="185">
        <f t="shared" si="0"/>
      </c>
      <c r="O20" s="183">
        <f>IF(COUNT(O5:O19,P23)&gt;0,IF(O23=0,SUM(O5:O19,P23),MOD(SUM(O5:O19,P23),10)),"")</f>
      </c>
      <c r="P20" s="186">
        <f>IF(COUNT(P5:P19,Q23)&gt;0,IF(P23=0,SUM(P5:P19,Q23),MOD(SUM(P5:P19,Q23),10)),"")</f>
      </c>
      <c r="Q20" s="415"/>
      <c r="R20" s="416"/>
      <c r="S20" s="416"/>
      <c r="T20" s="416"/>
      <c r="U20" s="416"/>
      <c r="V20" s="416"/>
      <c r="W20" s="416"/>
      <c r="X20" s="416"/>
    </row>
    <row r="21" spans="1:24" ht="28.5" customHeight="1" thickBot="1">
      <c r="A21" s="202"/>
      <c r="B21" s="465" t="s">
        <v>195</v>
      </c>
      <c r="C21" s="465"/>
      <c r="D21" s="237"/>
      <c r="E21" s="193">
        <f>E20</f>
      </c>
      <c r="F21" s="194">
        <f aca="true" t="shared" si="1" ref="F21:O21">F20</f>
      </c>
      <c r="G21" s="195">
        <f t="shared" si="1"/>
      </c>
      <c r="H21" s="196">
        <f t="shared" si="1"/>
      </c>
      <c r="I21" s="194">
        <f t="shared" si="1"/>
      </c>
      <c r="J21" s="195">
        <f t="shared" si="1"/>
      </c>
      <c r="K21" s="196">
        <f t="shared" si="1"/>
      </c>
      <c r="L21" s="194">
        <f t="shared" si="1"/>
      </c>
      <c r="M21" s="195">
        <f t="shared" si="1"/>
      </c>
      <c r="N21" s="196">
        <f t="shared" si="1"/>
      </c>
      <c r="O21" s="194">
        <f t="shared" si="1"/>
      </c>
      <c r="P21" s="197">
        <f>P20</f>
      </c>
      <c r="Q21" s="393"/>
      <c r="R21" s="394"/>
      <c r="S21" s="394"/>
      <c r="T21" s="394"/>
      <c r="U21" s="394"/>
      <c r="V21" s="394"/>
      <c r="W21" s="394"/>
      <c r="X21" s="394"/>
    </row>
    <row r="22" spans="1:24" ht="28.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1:24" ht="28.5" customHeight="1">
      <c r="A23" s="205"/>
      <c r="B23" s="205"/>
      <c r="C23" s="205"/>
      <c r="D23" s="205"/>
      <c r="E23" s="212">
        <f aca="true" t="shared" si="2" ref="E23:N23">IF(SUM(E5:E19,F23)&gt;=10,ROUNDDOWN(SUM(E5:E19,F23)/10,0),"")</f>
      </c>
      <c r="F23" s="212">
        <f t="shared" si="2"/>
      </c>
      <c r="G23" s="212">
        <f>IF(SUM(G5:G19,H23)&gt;=10,ROUNDDOWN(SUM(G5:G19,H23)/10,0),"")</f>
      </c>
      <c r="H23" s="212">
        <f t="shared" si="2"/>
      </c>
      <c r="I23" s="212">
        <f t="shared" si="2"/>
      </c>
      <c r="J23" s="212">
        <f t="shared" si="2"/>
      </c>
      <c r="K23" s="212">
        <f t="shared" si="2"/>
      </c>
      <c r="L23" s="212">
        <f t="shared" si="2"/>
      </c>
      <c r="M23" s="212">
        <f t="shared" si="2"/>
      </c>
      <c r="N23" s="212">
        <f t="shared" si="2"/>
      </c>
      <c r="O23" s="212">
        <f>IF(SUM(O5:O19,P23)&gt;=10,ROUNDDOWN(SUM(O5:O19,P23)/10,0),"")</f>
      </c>
      <c r="P23" s="212">
        <f>IF(SUM(P5:P19)&gt;=10,ROUNDDOWN(SUM(P5:P19)/10,0),"")</f>
      </c>
      <c r="Q23" s="205"/>
      <c r="R23" s="205"/>
      <c r="S23" s="205"/>
      <c r="T23" s="205"/>
      <c r="U23" s="205"/>
      <c r="V23" s="205"/>
      <c r="W23" s="205"/>
      <c r="X23" s="205"/>
    </row>
    <row r="24" spans="1:24" ht="28.5" customHeight="1">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row>
  </sheetData>
  <sheetProtection formatCells="0" selectLockedCells="1" sort="0" autoFilter="0"/>
  <protectedRanges>
    <protectedRange sqref="A5:X19" name="範囲1"/>
    <protectedRange sqref="E20:P21" name="範囲1_1_1"/>
  </protectedRanges>
  <mergeCells count="73">
    <mergeCell ref="T2:X2"/>
    <mergeCell ref="A3:D4"/>
    <mergeCell ref="E3:P4"/>
    <mergeCell ref="Q3:Q4"/>
    <mergeCell ref="R3:T3"/>
    <mergeCell ref="W3:X4"/>
    <mergeCell ref="R4:T4"/>
    <mergeCell ref="U3:V3"/>
    <mergeCell ref="U4:V4"/>
    <mergeCell ref="A6:D6"/>
    <mergeCell ref="R6:T6"/>
    <mergeCell ref="U6:V6"/>
    <mergeCell ref="W6:X6"/>
    <mergeCell ref="A5:D5"/>
    <mergeCell ref="R5:T5"/>
    <mergeCell ref="U5:V5"/>
    <mergeCell ref="W5:X5"/>
    <mergeCell ref="A8:D8"/>
    <mergeCell ref="R8:T8"/>
    <mergeCell ref="U8:V8"/>
    <mergeCell ref="W8:X8"/>
    <mergeCell ref="A7:D7"/>
    <mergeCell ref="R7:T7"/>
    <mergeCell ref="U7:V7"/>
    <mergeCell ref="W7:X7"/>
    <mergeCell ref="A10:D10"/>
    <mergeCell ref="R10:T10"/>
    <mergeCell ref="U10:V10"/>
    <mergeCell ref="W10:X10"/>
    <mergeCell ref="A9:D9"/>
    <mergeCell ref="R9:T9"/>
    <mergeCell ref="U9:V9"/>
    <mergeCell ref="W9:X9"/>
    <mergeCell ref="A12:D12"/>
    <mergeCell ref="R12:T12"/>
    <mergeCell ref="U12:V12"/>
    <mergeCell ref="W12:X12"/>
    <mergeCell ref="A11:D11"/>
    <mergeCell ref="R11:T11"/>
    <mergeCell ref="U11:V11"/>
    <mergeCell ref="W11:X11"/>
    <mergeCell ref="A14:D14"/>
    <mergeCell ref="R14:T14"/>
    <mergeCell ref="U14:V14"/>
    <mergeCell ref="W14:X14"/>
    <mergeCell ref="A13:D13"/>
    <mergeCell ref="R13:T13"/>
    <mergeCell ref="U13:V13"/>
    <mergeCell ref="W13:X13"/>
    <mergeCell ref="A16:D16"/>
    <mergeCell ref="R16:T16"/>
    <mergeCell ref="U16:V16"/>
    <mergeCell ref="W16:X16"/>
    <mergeCell ref="A15:D15"/>
    <mergeCell ref="R15:T15"/>
    <mergeCell ref="U15:V15"/>
    <mergeCell ref="W15:X15"/>
    <mergeCell ref="A18:D18"/>
    <mergeCell ref="R18:T18"/>
    <mergeCell ref="U18:V18"/>
    <mergeCell ref="W18:X18"/>
    <mergeCell ref="A17:D17"/>
    <mergeCell ref="R17:T17"/>
    <mergeCell ref="U17:V17"/>
    <mergeCell ref="W17:X17"/>
    <mergeCell ref="Q20:X20"/>
    <mergeCell ref="Q21:X21"/>
    <mergeCell ref="B20:C20"/>
    <mergeCell ref="B21:C21"/>
    <mergeCell ref="A19:D19"/>
    <mergeCell ref="R19:T19"/>
    <mergeCell ref="U19:V19"/>
    <mergeCell ref="W19:X19"/>
  </mergeCells>
  <printOptions horizontalCentered="1" verticalCentered="1"/>
  <pageMargins left="0.5905511811023623" right="0.5905511811023623" top="0.8267716535433072" bottom="0.3937007874015748" header="0.3937007874015748" footer="0.31496062992125984"/>
  <pageSetup blackAndWhite="1" fitToHeight="1" fitToWidth="1" horizontalDpi="600" verticalDpi="600" orientation="portrait" paperSize="9" scale="9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E18"/>
  <sheetViews>
    <sheetView view="pageBreakPreview" zoomScale="80" zoomScaleNormal="94" zoomScaleSheetLayoutView="80" workbookViewId="0" topLeftCell="A1">
      <selection activeCell="G11" sqref="G11"/>
    </sheetView>
  </sheetViews>
  <sheetFormatPr defaultColWidth="9.00390625" defaultRowHeight="34.5" customHeight="1"/>
  <cols>
    <col min="1" max="1" width="3.625" style="11" customWidth="1"/>
    <col min="2" max="2" width="66.625" style="11" customWidth="1"/>
    <col min="3" max="4" width="22.625" style="11" customWidth="1"/>
    <col min="5" max="5" width="16.625" style="11" customWidth="1"/>
    <col min="6" max="16384" width="9.00390625" style="11" customWidth="1"/>
  </cols>
  <sheetData>
    <row r="1" ht="30" customHeight="1">
      <c r="A1" s="10" t="s">
        <v>126</v>
      </c>
    </row>
    <row r="2" spans="1:5" ht="34.5" customHeight="1">
      <c r="A2" s="655" t="s">
        <v>200</v>
      </c>
      <c r="B2" s="655"/>
      <c r="C2" s="655"/>
      <c r="D2" s="655"/>
      <c r="E2" s="655"/>
    </row>
    <row r="3" spans="1:5" ht="30" customHeight="1" thickBot="1">
      <c r="A3" s="42" t="s">
        <v>149</v>
      </c>
      <c r="B3" s="42"/>
      <c r="C3" s="42"/>
      <c r="D3" s="42"/>
      <c r="E3" s="42"/>
    </row>
    <row r="4" spans="1:5" ht="34.5" customHeight="1" thickBot="1">
      <c r="A4" s="41" t="s">
        <v>169</v>
      </c>
      <c r="B4" s="35"/>
      <c r="C4" s="12"/>
      <c r="D4" s="12"/>
      <c r="E4" s="18"/>
    </row>
    <row r="5" spans="1:5" ht="34.5" customHeight="1" thickBot="1">
      <c r="A5" s="654" t="s">
        <v>150</v>
      </c>
      <c r="B5" s="343"/>
      <c r="C5" s="46" t="s">
        <v>145</v>
      </c>
      <c r="D5" s="46" t="s">
        <v>146</v>
      </c>
      <c r="E5" s="317" t="s">
        <v>37</v>
      </c>
    </row>
    <row r="6" spans="1:5" ht="34.5" customHeight="1">
      <c r="A6" s="29" t="s">
        <v>22</v>
      </c>
      <c r="B6" s="19" t="s">
        <v>159</v>
      </c>
      <c r="C6" s="50"/>
      <c r="D6" s="50"/>
      <c r="E6" s="49"/>
    </row>
    <row r="7" spans="1:5" ht="34.5" customHeight="1">
      <c r="A7" s="13" t="s">
        <v>103</v>
      </c>
      <c r="B7" s="47" t="s">
        <v>160</v>
      </c>
      <c r="C7" s="50"/>
      <c r="D7" s="50"/>
      <c r="E7" s="17"/>
    </row>
    <row r="8" spans="1:5" ht="34.5" customHeight="1">
      <c r="A8" s="13" t="s">
        <v>104</v>
      </c>
      <c r="B8" s="47" t="s">
        <v>161</v>
      </c>
      <c r="C8" s="50"/>
      <c r="D8" s="50"/>
      <c r="E8" s="17"/>
    </row>
    <row r="9" spans="1:5" ht="34.5" customHeight="1">
      <c r="A9" s="13" t="s">
        <v>105</v>
      </c>
      <c r="B9" s="47" t="s">
        <v>162</v>
      </c>
      <c r="C9" s="50"/>
      <c r="D9" s="50"/>
      <c r="E9" s="17"/>
    </row>
    <row r="10" spans="1:5" ht="34.5" customHeight="1">
      <c r="A10" s="13" t="s">
        <v>151</v>
      </c>
      <c r="B10" s="70" t="s">
        <v>254</v>
      </c>
      <c r="C10" s="50"/>
      <c r="D10" s="50"/>
      <c r="E10" s="17"/>
    </row>
    <row r="11" spans="1:5" ht="34.5" customHeight="1">
      <c r="A11" s="13" t="s">
        <v>152</v>
      </c>
      <c r="B11" s="47" t="s">
        <v>163</v>
      </c>
      <c r="C11" s="50"/>
      <c r="D11" s="50"/>
      <c r="E11" s="17"/>
    </row>
    <row r="12" spans="1:5" ht="34.5" customHeight="1">
      <c r="A12" s="13" t="s">
        <v>153</v>
      </c>
      <c r="B12" s="47" t="s">
        <v>164</v>
      </c>
      <c r="C12" s="50"/>
      <c r="D12" s="50"/>
      <c r="E12" s="17"/>
    </row>
    <row r="13" spans="1:5" ht="34.5" customHeight="1">
      <c r="A13" s="13" t="s">
        <v>154</v>
      </c>
      <c r="B13" s="47" t="s">
        <v>165</v>
      </c>
      <c r="C13" s="50"/>
      <c r="D13" s="50"/>
      <c r="E13" s="17"/>
    </row>
    <row r="14" spans="1:5" ht="34.5" customHeight="1">
      <c r="A14" s="13" t="s">
        <v>155</v>
      </c>
      <c r="B14" s="47" t="s">
        <v>166</v>
      </c>
      <c r="C14" s="50"/>
      <c r="D14" s="50"/>
      <c r="E14" s="17"/>
    </row>
    <row r="15" spans="1:5" ht="34.5" customHeight="1">
      <c r="A15" s="13" t="s">
        <v>156</v>
      </c>
      <c r="B15" s="47" t="s">
        <v>167</v>
      </c>
      <c r="C15" s="50"/>
      <c r="D15" s="50"/>
      <c r="E15" s="17"/>
    </row>
    <row r="16" spans="1:5" ht="34.5" customHeight="1">
      <c r="A16" s="13" t="s">
        <v>157</v>
      </c>
      <c r="B16" s="47" t="s">
        <v>285</v>
      </c>
      <c r="C16" s="50"/>
      <c r="D16" s="50"/>
      <c r="E16" s="17"/>
    </row>
    <row r="17" spans="1:5" ht="34.5" customHeight="1" thickBot="1">
      <c r="A17" s="28" t="s">
        <v>158</v>
      </c>
      <c r="B17" s="48" t="s">
        <v>168</v>
      </c>
      <c r="C17" s="51"/>
      <c r="D17" s="51"/>
      <c r="E17" s="32"/>
    </row>
    <row r="18" ht="34.5" customHeight="1">
      <c r="B18" s="11" t="s">
        <v>170</v>
      </c>
    </row>
  </sheetData>
  <sheetProtection formatCells="0"/>
  <mergeCells count="2">
    <mergeCell ref="A5:B5"/>
    <mergeCell ref="A2:E2"/>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6"/>
  <sheetViews>
    <sheetView view="pageBreakPreview" zoomScale="80" zoomScaleNormal="50" zoomScaleSheetLayoutView="80" workbookViewId="0" topLeftCell="A1">
      <selection activeCell="P23" sqref="P23"/>
    </sheetView>
  </sheetViews>
  <sheetFormatPr defaultColWidth="9.00390625" defaultRowHeight="25.5" customHeight="1"/>
  <cols>
    <col min="1" max="1" width="4.625" style="1" customWidth="1"/>
    <col min="2" max="2" width="7.50390625" style="1" customWidth="1"/>
    <col min="3" max="4" width="18.625" style="1" customWidth="1"/>
    <col min="5" max="24" width="4.625" style="1" customWidth="1"/>
    <col min="25" max="16384" width="9.00390625" style="1" customWidth="1"/>
  </cols>
  <sheetData>
    <row r="1" spans="1:3" ht="25.5" customHeight="1">
      <c r="A1" s="2" t="s">
        <v>7</v>
      </c>
      <c r="B1" s="2"/>
      <c r="C1" s="2"/>
    </row>
    <row r="2" spans="1:24" ht="25.5" customHeight="1">
      <c r="A2" s="367" t="s">
        <v>180</v>
      </c>
      <c r="B2" s="368"/>
      <c r="C2" s="368"/>
      <c r="D2" s="368"/>
      <c r="E2" s="368"/>
      <c r="F2" s="368"/>
      <c r="G2" s="368"/>
      <c r="H2" s="368"/>
      <c r="I2" s="368"/>
      <c r="J2" s="368"/>
      <c r="K2" s="368"/>
      <c r="L2" s="368"/>
      <c r="M2" s="368"/>
      <c r="N2" s="368"/>
      <c r="O2" s="368"/>
      <c r="P2" s="368"/>
      <c r="Q2" s="368"/>
      <c r="R2" s="368"/>
      <c r="S2" s="368"/>
      <c r="T2" s="368"/>
      <c r="U2" s="368"/>
      <c r="V2" s="368"/>
      <c r="W2" s="368"/>
      <c r="X2" s="368"/>
    </row>
    <row r="3" ht="25.5" customHeight="1" thickBot="1">
      <c r="A3" s="1" t="s">
        <v>6</v>
      </c>
    </row>
    <row r="4" spans="1:24" ht="25.5" customHeight="1">
      <c r="A4" s="369" t="s">
        <v>0</v>
      </c>
      <c r="B4" s="370"/>
      <c r="C4" s="370"/>
      <c r="D4" s="380" t="s">
        <v>179</v>
      </c>
      <c r="E4" s="381"/>
      <c r="F4" s="381"/>
      <c r="G4" s="381"/>
      <c r="H4" s="381"/>
      <c r="I4" s="381"/>
      <c r="J4" s="381"/>
      <c r="K4" s="381"/>
      <c r="L4" s="382"/>
      <c r="M4" s="156"/>
      <c r="N4" s="157"/>
      <c r="O4" s="158"/>
      <c r="P4" s="159"/>
      <c r="Q4" s="160"/>
      <c r="R4" s="158"/>
      <c r="S4" s="159"/>
      <c r="T4" s="160"/>
      <c r="U4" s="158"/>
      <c r="V4" s="159"/>
      <c r="W4" s="160"/>
      <c r="X4" s="161"/>
    </row>
    <row r="5" spans="1:24" ht="25.5" customHeight="1">
      <c r="A5" s="372" t="s">
        <v>1</v>
      </c>
      <c r="B5" s="349"/>
      <c r="C5" s="349"/>
      <c r="D5" s="383" t="s">
        <v>5</v>
      </c>
      <c r="E5" s="384"/>
      <c r="F5" s="384"/>
      <c r="G5" s="384"/>
      <c r="H5" s="384"/>
      <c r="I5" s="384"/>
      <c r="J5" s="384"/>
      <c r="K5" s="384"/>
      <c r="L5" s="385"/>
      <c r="M5" s="162"/>
      <c r="N5" s="163"/>
      <c r="O5" s="164"/>
      <c r="P5" s="165"/>
      <c r="Q5" s="163"/>
      <c r="R5" s="164"/>
      <c r="S5" s="165"/>
      <c r="T5" s="163"/>
      <c r="U5" s="164"/>
      <c r="V5" s="165"/>
      <c r="W5" s="163"/>
      <c r="X5" s="166"/>
    </row>
    <row r="6" spans="1:24" ht="25.5" customHeight="1">
      <c r="A6" s="372" t="s">
        <v>2</v>
      </c>
      <c r="B6" s="349"/>
      <c r="C6" s="349"/>
      <c r="D6" s="383" t="s">
        <v>5</v>
      </c>
      <c r="E6" s="384"/>
      <c r="F6" s="384"/>
      <c r="G6" s="384"/>
      <c r="H6" s="384"/>
      <c r="I6" s="384"/>
      <c r="J6" s="384"/>
      <c r="K6" s="384"/>
      <c r="L6" s="385"/>
      <c r="M6" s="162"/>
      <c r="N6" s="163"/>
      <c r="O6" s="164"/>
      <c r="P6" s="165"/>
      <c r="Q6" s="163"/>
      <c r="R6" s="164"/>
      <c r="S6" s="165"/>
      <c r="T6" s="163"/>
      <c r="U6" s="164"/>
      <c r="V6" s="165"/>
      <c r="W6" s="163"/>
      <c r="X6" s="166"/>
    </row>
    <row r="7" spans="1:24" ht="25.5" customHeight="1">
      <c r="A7" s="371" t="s">
        <v>3</v>
      </c>
      <c r="B7" s="349"/>
      <c r="C7" s="349"/>
      <c r="D7" s="383" t="s">
        <v>5</v>
      </c>
      <c r="E7" s="384"/>
      <c r="F7" s="384"/>
      <c r="G7" s="384"/>
      <c r="H7" s="384"/>
      <c r="I7" s="384"/>
      <c r="J7" s="384"/>
      <c r="K7" s="384"/>
      <c r="L7" s="385"/>
      <c r="M7" s="162"/>
      <c r="N7" s="163"/>
      <c r="O7" s="164"/>
      <c r="P7" s="165"/>
      <c r="Q7" s="163"/>
      <c r="R7" s="164"/>
      <c r="S7" s="165"/>
      <c r="T7" s="163"/>
      <c r="U7" s="164"/>
      <c r="V7" s="165"/>
      <c r="W7" s="163"/>
      <c r="X7" s="166"/>
    </row>
    <row r="8" spans="1:24" ht="25.5" customHeight="1" thickBot="1">
      <c r="A8" s="344" t="s">
        <v>4</v>
      </c>
      <c r="B8" s="345"/>
      <c r="C8" s="345"/>
      <c r="D8" s="350" t="s">
        <v>5</v>
      </c>
      <c r="E8" s="351"/>
      <c r="F8" s="351"/>
      <c r="G8" s="351"/>
      <c r="H8" s="351"/>
      <c r="I8" s="351"/>
      <c r="J8" s="351"/>
      <c r="K8" s="351"/>
      <c r="L8" s="352"/>
      <c r="M8" s="167"/>
      <c r="N8" s="168"/>
      <c r="O8" s="169"/>
      <c r="P8" s="170"/>
      <c r="Q8" s="168"/>
      <c r="R8" s="169"/>
      <c r="S8" s="170"/>
      <c r="T8" s="168"/>
      <c r="U8" s="169"/>
      <c r="V8" s="170"/>
      <c r="W8" s="168"/>
      <c r="X8" s="171"/>
    </row>
    <row r="9" ht="25.5" customHeight="1" thickBot="1">
      <c r="A9" s="1" t="s">
        <v>8</v>
      </c>
    </row>
    <row r="10" spans="1:24" ht="25.5" customHeight="1" thickBot="1">
      <c r="A10" s="59" t="s">
        <v>29</v>
      </c>
      <c r="B10" s="386" t="s">
        <v>28</v>
      </c>
      <c r="C10" s="386"/>
      <c r="D10" s="343"/>
      <c r="E10" s="40"/>
      <c r="F10" s="379"/>
      <c r="G10" s="374"/>
      <c r="H10" s="374"/>
      <c r="I10" s="374"/>
      <c r="J10" s="374"/>
      <c r="K10" s="374"/>
      <c r="L10" s="374"/>
      <c r="M10" s="374"/>
      <c r="N10" s="374"/>
      <c r="O10" s="374"/>
      <c r="P10" s="374"/>
      <c r="Q10" s="374"/>
      <c r="R10" s="374"/>
      <c r="S10" s="374"/>
      <c r="T10" s="374"/>
      <c r="U10" s="374"/>
      <c r="V10" s="374"/>
      <c r="W10" s="374"/>
      <c r="X10" s="375"/>
    </row>
    <row r="11" spans="1:24" ht="25.5" customHeight="1">
      <c r="A11" s="346" t="s">
        <v>9</v>
      </c>
      <c r="B11" s="347"/>
      <c r="C11" s="347"/>
      <c r="D11" s="355" t="s">
        <v>5</v>
      </c>
      <c r="E11" s="356"/>
      <c r="F11" s="356"/>
      <c r="G11" s="356"/>
      <c r="H11" s="356"/>
      <c r="I11" s="356"/>
      <c r="J11" s="356"/>
      <c r="K11" s="356"/>
      <c r="L11" s="357"/>
      <c r="M11" s="172"/>
      <c r="N11" s="173"/>
      <c r="O11" s="174"/>
      <c r="P11" s="175"/>
      <c r="Q11" s="176"/>
      <c r="R11" s="174"/>
      <c r="S11" s="175"/>
      <c r="T11" s="176"/>
      <c r="U11" s="174"/>
      <c r="V11" s="177"/>
      <c r="W11" s="173"/>
      <c r="X11" s="178"/>
    </row>
    <row r="12" spans="1:24" ht="25.5" customHeight="1" thickBot="1">
      <c r="A12" s="344" t="s">
        <v>10</v>
      </c>
      <c r="B12" s="345"/>
      <c r="C12" s="345"/>
      <c r="D12" s="350" t="s">
        <v>5</v>
      </c>
      <c r="E12" s="351"/>
      <c r="F12" s="351"/>
      <c r="G12" s="351"/>
      <c r="H12" s="351"/>
      <c r="I12" s="351"/>
      <c r="J12" s="351"/>
      <c r="K12" s="351"/>
      <c r="L12" s="352"/>
      <c r="M12" s="377"/>
      <c r="N12" s="378"/>
      <c r="O12" s="378"/>
      <c r="P12" s="378"/>
      <c r="Q12" s="378"/>
      <c r="R12" s="378"/>
      <c r="S12" s="378"/>
      <c r="T12" s="378"/>
      <c r="U12" s="378"/>
      <c r="V12" s="378"/>
      <c r="W12" s="378"/>
      <c r="X12" s="179" t="s">
        <v>11</v>
      </c>
    </row>
    <row r="13" ht="25.5" customHeight="1" thickBot="1"/>
    <row r="14" spans="1:24" ht="25.5" customHeight="1" thickBot="1">
      <c r="A14" s="59" t="s">
        <v>30</v>
      </c>
      <c r="B14" s="342" t="s">
        <v>31</v>
      </c>
      <c r="C14" s="343"/>
      <c r="D14" s="373"/>
      <c r="E14" s="374"/>
      <c r="F14" s="374"/>
      <c r="G14" s="374"/>
      <c r="H14" s="374"/>
      <c r="I14" s="374"/>
      <c r="J14" s="374"/>
      <c r="K14" s="374"/>
      <c r="L14" s="374"/>
      <c r="M14" s="374"/>
      <c r="N14" s="374"/>
      <c r="O14" s="374"/>
      <c r="P14" s="374"/>
      <c r="Q14" s="374"/>
      <c r="R14" s="374"/>
      <c r="S14" s="374"/>
      <c r="T14" s="374"/>
      <c r="U14" s="374"/>
      <c r="V14" s="374"/>
      <c r="W14" s="374"/>
      <c r="X14" s="375"/>
    </row>
    <row r="15" spans="1:24" ht="25.5" customHeight="1">
      <c r="A15" s="58" t="s">
        <v>22</v>
      </c>
      <c r="B15" s="353" t="s">
        <v>23</v>
      </c>
      <c r="C15" s="347"/>
      <c r="D15" s="347"/>
      <c r="E15" s="346" t="s">
        <v>26</v>
      </c>
      <c r="F15" s="353"/>
      <c r="G15" s="353"/>
      <c r="H15" s="353"/>
      <c r="I15" s="353"/>
      <c r="J15" s="353"/>
      <c r="K15" s="353"/>
      <c r="L15" s="353"/>
      <c r="M15" s="353"/>
      <c r="N15" s="353"/>
      <c r="O15" s="353"/>
      <c r="P15" s="354"/>
      <c r="Q15" s="346" t="s">
        <v>27</v>
      </c>
      <c r="R15" s="347"/>
      <c r="S15" s="347"/>
      <c r="T15" s="347"/>
      <c r="U15" s="347"/>
      <c r="V15" s="347"/>
      <c r="W15" s="347"/>
      <c r="X15" s="376"/>
    </row>
    <row r="16" spans="1:24" ht="25.5" customHeight="1">
      <c r="A16" s="3"/>
      <c r="B16" s="6" t="s">
        <v>15</v>
      </c>
      <c r="C16" s="348" t="s">
        <v>12</v>
      </c>
      <c r="D16" s="349"/>
      <c r="E16" s="172"/>
      <c r="F16" s="176"/>
      <c r="G16" s="174"/>
      <c r="H16" s="175"/>
      <c r="I16" s="176"/>
      <c r="J16" s="174"/>
      <c r="K16" s="175"/>
      <c r="L16" s="176"/>
      <c r="M16" s="174"/>
      <c r="N16" s="175"/>
      <c r="O16" s="176"/>
      <c r="P16" s="178"/>
      <c r="Q16" s="362"/>
      <c r="R16" s="363"/>
      <c r="S16" s="363"/>
      <c r="T16" s="363"/>
      <c r="U16" s="363"/>
      <c r="V16" s="363"/>
      <c r="W16" s="363"/>
      <c r="X16" s="364"/>
    </row>
    <row r="17" spans="1:24" ht="25.5" customHeight="1">
      <c r="A17" s="3"/>
      <c r="B17" s="5"/>
      <c r="C17" s="348" t="s">
        <v>13</v>
      </c>
      <c r="D17" s="349"/>
      <c r="E17" s="162"/>
      <c r="F17" s="163"/>
      <c r="G17" s="164"/>
      <c r="H17" s="165"/>
      <c r="I17" s="163"/>
      <c r="J17" s="164"/>
      <c r="K17" s="165"/>
      <c r="L17" s="163"/>
      <c r="M17" s="164"/>
      <c r="N17" s="165"/>
      <c r="O17" s="163"/>
      <c r="P17" s="166"/>
      <c r="Q17" s="362"/>
      <c r="R17" s="363"/>
      <c r="S17" s="363"/>
      <c r="T17" s="363"/>
      <c r="U17" s="363"/>
      <c r="V17" s="363"/>
      <c r="W17" s="363"/>
      <c r="X17" s="364"/>
    </row>
    <row r="18" spans="1:24" ht="25.5" customHeight="1">
      <c r="A18" s="3"/>
      <c r="B18" s="6" t="s">
        <v>14</v>
      </c>
      <c r="C18" s="348" t="s">
        <v>17</v>
      </c>
      <c r="D18" s="349"/>
      <c r="E18" s="162"/>
      <c r="F18" s="163"/>
      <c r="G18" s="164"/>
      <c r="H18" s="165"/>
      <c r="I18" s="163"/>
      <c r="J18" s="164"/>
      <c r="K18" s="165"/>
      <c r="L18" s="163"/>
      <c r="M18" s="164"/>
      <c r="N18" s="165"/>
      <c r="O18" s="163"/>
      <c r="P18" s="166"/>
      <c r="Q18" s="362"/>
      <c r="R18" s="363"/>
      <c r="S18" s="363"/>
      <c r="T18" s="363"/>
      <c r="U18" s="363"/>
      <c r="V18" s="363"/>
      <c r="W18" s="363"/>
      <c r="X18" s="364"/>
    </row>
    <row r="19" spans="1:24" ht="25.5" customHeight="1">
      <c r="A19" s="3"/>
      <c r="B19" s="6" t="s">
        <v>16</v>
      </c>
      <c r="C19" s="348" t="s">
        <v>18</v>
      </c>
      <c r="D19" s="349"/>
      <c r="E19" s="162"/>
      <c r="F19" s="163"/>
      <c r="G19" s="164"/>
      <c r="H19" s="165"/>
      <c r="I19" s="163"/>
      <c r="J19" s="164"/>
      <c r="K19" s="165"/>
      <c r="L19" s="163"/>
      <c r="M19" s="164"/>
      <c r="N19" s="165"/>
      <c r="O19" s="163"/>
      <c r="P19" s="166"/>
      <c r="Q19" s="362"/>
      <c r="R19" s="363"/>
      <c r="S19" s="363"/>
      <c r="T19" s="363"/>
      <c r="U19" s="363"/>
      <c r="V19" s="363"/>
      <c r="W19" s="363"/>
      <c r="X19" s="364"/>
    </row>
    <row r="20" spans="1:24" ht="25.5" customHeight="1">
      <c r="A20" s="3"/>
      <c r="B20" s="348" t="s">
        <v>19</v>
      </c>
      <c r="C20" s="348"/>
      <c r="D20" s="8" t="s">
        <v>20</v>
      </c>
      <c r="E20" s="148">
        <f aca="true" t="shared" si="0" ref="E20:M20">IF(COUNT(E16,E18:E19,F25)&gt;0,IF(E25=0,SUM(E16,E18:E19,F25),MOD(SUM(E16,E18:E19,F25),10)),"")</f>
      </c>
      <c r="F20" s="149">
        <f t="shared" si="0"/>
      </c>
      <c r="G20" s="150">
        <f t="shared" si="0"/>
      </c>
      <c r="H20" s="151">
        <f t="shared" si="0"/>
      </c>
      <c r="I20" s="149">
        <f t="shared" si="0"/>
      </c>
      <c r="J20" s="150">
        <f t="shared" si="0"/>
      </c>
      <c r="K20" s="151">
        <f t="shared" si="0"/>
      </c>
      <c r="L20" s="149">
        <f t="shared" si="0"/>
      </c>
      <c r="M20" s="150">
        <f t="shared" si="0"/>
      </c>
      <c r="N20" s="151">
        <f>IF(COUNT(N16,N18:N19,O25)&gt;0,IF(N25=0,SUM(N16,N18:N19,O25),MOD(SUM(N16,N18:N19,O25),10)),"")</f>
      </c>
      <c r="O20" s="149">
        <f>IF(COUNT(O16,O18:O19,P25)&gt;0,IF(O25=0,SUM(O16,O18:O19,P25),MOD(SUM(O16,O18:O19,P25),10)),"")</f>
      </c>
      <c r="P20" s="149">
        <f>IF(COUNT(P16,P18:P19,Q25)&gt;0,IF(P25=0,SUM(P16,P18:P19,Q25),MOD(SUM(P16,P18:P19,Q25),10)),"")</f>
      </c>
      <c r="Q20" s="362"/>
      <c r="R20" s="363"/>
      <c r="S20" s="363"/>
      <c r="T20" s="363"/>
      <c r="U20" s="363"/>
      <c r="V20" s="363"/>
      <c r="W20" s="363"/>
      <c r="X20" s="364"/>
    </row>
    <row r="21" spans="1:24" ht="25.5" customHeight="1">
      <c r="A21" s="3"/>
      <c r="B21" s="365" t="s">
        <v>204</v>
      </c>
      <c r="C21" s="366"/>
      <c r="D21" s="366"/>
      <c r="E21" s="162"/>
      <c r="F21" s="163"/>
      <c r="G21" s="164"/>
      <c r="H21" s="165"/>
      <c r="I21" s="163"/>
      <c r="J21" s="164"/>
      <c r="K21" s="165"/>
      <c r="L21" s="163"/>
      <c r="M21" s="164"/>
      <c r="N21" s="165"/>
      <c r="O21" s="163"/>
      <c r="P21" s="180"/>
      <c r="Q21" s="362"/>
      <c r="R21" s="363"/>
      <c r="S21" s="363"/>
      <c r="T21" s="363"/>
      <c r="U21" s="363"/>
      <c r="V21" s="363"/>
      <c r="W21" s="363"/>
      <c r="X21" s="364"/>
    </row>
    <row r="22" spans="1:24" ht="25.5" customHeight="1">
      <c r="A22" s="7" t="s">
        <v>21</v>
      </c>
      <c r="B22" s="348" t="s">
        <v>24</v>
      </c>
      <c r="C22" s="349"/>
      <c r="D22" s="349"/>
      <c r="E22" s="162"/>
      <c r="F22" s="163"/>
      <c r="G22" s="164"/>
      <c r="H22" s="165"/>
      <c r="I22" s="163"/>
      <c r="J22" s="164"/>
      <c r="K22" s="165"/>
      <c r="L22" s="163"/>
      <c r="M22" s="164"/>
      <c r="N22" s="165"/>
      <c r="O22" s="163"/>
      <c r="P22" s="166"/>
      <c r="Q22" s="362"/>
      <c r="R22" s="363"/>
      <c r="S22" s="363"/>
      <c r="T22" s="363"/>
      <c r="U22" s="363"/>
      <c r="V22" s="363"/>
      <c r="W22" s="363"/>
      <c r="X22" s="364"/>
    </row>
    <row r="23" spans="1:24" ht="25.5" customHeight="1" thickBot="1">
      <c r="A23" s="4"/>
      <c r="B23" s="358" t="s">
        <v>25</v>
      </c>
      <c r="C23" s="345"/>
      <c r="D23" s="9" t="s">
        <v>33</v>
      </c>
      <c r="E23" s="152">
        <f aca="true" t="shared" si="1" ref="E23:N23">IF(COUNT(E20,E22,F26)&gt;0,IF(E26=0,SUM(E20,E22,F26),MOD(SUM(E20,E22,F26),10)),"")</f>
      </c>
      <c r="F23" s="153">
        <f t="shared" si="1"/>
      </c>
      <c r="G23" s="154">
        <f t="shared" si="1"/>
      </c>
      <c r="H23" s="155">
        <f t="shared" si="1"/>
      </c>
      <c r="I23" s="153">
        <f t="shared" si="1"/>
      </c>
      <c r="J23" s="154">
        <f t="shared" si="1"/>
      </c>
      <c r="K23" s="155">
        <f t="shared" si="1"/>
      </c>
      <c r="L23" s="153">
        <f t="shared" si="1"/>
      </c>
      <c r="M23" s="154">
        <f t="shared" si="1"/>
      </c>
      <c r="N23" s="155">
        <f t="shared" si="1"/>
      </c>
      <c r="O23" s="153">
        <f>IF(COUNT(O20,O22,P26)&gt;0,IF(O26=0,SUM(O20,O22,P26),MOD(SUM(O20,O22,P26),10)),"")</f>
      </c>
      <c r="P23" s="315">
        <f>IF(COUNT(P20,P22,Q26)&gt;0,IF(P26=0,SUM(P20,P22,Q26),MOD(SUM(P20,P22,Q26),10)),"")</f>
      </c>
      <c r="Q23" s="359"/>
      <c r="R23" s="360"/>
      <c r="S23" s="360"/>
      <c r="T23" s="360"/>
      <c r="U23" s="360"/>
      <c r="V23" s="360"/>
      <c r="W23" s="360"/>
      <c r="X23" s="361"/>
    </row>
    <row r="25" spans="5:16" ht="25.5" customHeight="1">
      <c r="E25" s="181">
        <f aca="true" t="shared" si="2" ref="E25:N25">IF(SUM(E16,E18:E19,F25)&gt;=10,ROUNDDOWN(SUM(E16,E18:E19,F25)/10,0),"")</f>
      </c>
      <c r="F25" s="181">
        <f t="shared" si="2"/>
      </c>
      <c r="G25" s="181">
        <f t="shared" si="2"/>
      </c>
      <c r="H25" s="181">
        <f t="shared" si="2"/>
      </c>
      <c r="I25" s="181">
        <f t="shared" si="2"/>
      </c>
      <c r="J25" s="181">
        <f t="shared" si="2"/>
      </c>
      <c r="K25" s="181">
        <f t="shared" si="2"/>
      </c>
      <c r="L25" s="181">
        <f t="shared" si="2"/>
      </c>
      <c r="M25" s="181">
        <f t="shared" si="2"/>
      </c>
      <c r="N25" s="181">
        <f t="shared" si="2"/>
      </c>
      <c r="O25" s="181">
        <f>IF(SUM(O16,O18:O19,P25)&gt;=10,ROUNDDOWN(SUM(O16,O18:O19,P25)/10,0),"")</f>
      </c>
      <c r="P25" s="181">
        <f>IF(SUM(P16,P18:P19)&gt;=10,ROUNDDOWN(SUM(P16,P18:P19)/10,0),"")</f>
      </c>
    </row>
    <row r="26" spans="5:16" ht="25.5" customHeight="1">
      <c r="E26" s="181">
        <f aca="true" t="shared" si="3" ref="E26:O26">IF(SUM(E20,E22)&gt;=10,ROUNDDOWN(SUM(E20,E22)/10,0),"")</f>
      </c>
      <c r="F26" s="181">
        <f t="shared" si="3"/>
      </c>
      <c r="G26" s="181">
        <f t="shared" si="3"/>
      </c>
      <c r="H26" s="181">
        <f t="shared" si="3"/>
      </c>
      <c r="I26" s="181">
        <f t="shared" si="3"/>
      </c>
      <c r="J26" s="181">
        <f t="shared" si="3"/>
      </c>
      <c r="K26" s="181">
        <f t="shared" si="3"/>
      </c>
      <c r="L26" s="181">
        <f t="shared" si="3"/>
      </c>
      <c r="M26" s="181">
        <f t="shared" si="3"/>
      </c>
      <c r="N26" s="181">
        <f t="shared" si="3"/>
      </c>
      <c r="O26" s="181">
        <f t="shared" si="3"/>
      </c>
      <c r="P26" s="181">
        <f>IF(SUM(P20,P22)&gt;=10,ROUNDDOWN(SUM(P20,P22)/10,0),"")</f>
      </c>
    </row>
  </sheetData>
  <sheetProtection formatCells="0" selectLockedCells="1"/>
  <protectedRanges>
    <protectedRange sqref="M4:X8 M11:X11 M12 E16:X19 E21:X23 E20:I20 O20:X20" name="範囲1"/>
  </protectedRanges>
  <mergeCells count="39">
    <mergeCell ref="D12:L12"/>
    <mergeCell ref="Q15:X15"/>
    <mergeCell ref="Q16:X16"/>
    <mergeCell ref="M12:W12"/>
    <mergeCell ref="F10:X10"/>
    <mergeCell ref="D4:L4"/>
    <mergeCell ref="D5:L5"/>
    <mergeCell ref="D6:L6"/>
    <mergeCell ref="D7:L7"/>
    <mergeCell ref="B10:D10"/>
    <mergeCell ref="A2:X2"/>
    <mergeCell ref="Q17:X17"/>
    <mergeCell ref="Q18:X18"/>
    <mergeCell ref="A4:C4"/>
    <mergeCell ref="A7:C7"/>
    <mergeCell ref="B15:D15"/>
    <mergeCell ref="A5:C5"/>
    <mergeCell ref="A6:C6"/>
    <mergeCell ref="C16:D16"/>
    <mergeCell ref="D14:X14"/>
    <mergeCell ref="B23:C23"/>
    <mergeCell ref="Q23:X23"/>
    <mergeCell ref="Q19:X19"/>
    <mergeCell ref="Q20:X20"/>
    <mergeCell ref="Q21:X21"/>
    <mergeCell ref="Q22:X22"/>
    <mergeCell ref="C19:D19"/>
    <mergeCell ref="B21:D21"/>
    <mergeCell ref="B20:C20"/>
    <mergeCell ref="B14:C14"/>
    <mergeCell ref="A8:C8"/>
    <mergeCell ref="A11:C11"/>
    <mergeCell ref="B22:D22"/>
    <mergeCell ref="A12:C12"/>
    <mergeCell ref="C18:D18"/>
    <mergeCell ref="C17:D17"/>
    <mergeCell ref="D8:L8"/>
    <mergeCell ref="E15:P15"/>
    <mergeCell ref="D11:L11"/>
  </mergeCells>
  <printOptions horizontalCentered="1" verticalCentered="1"/>
  <pageMargins left="0.5905511811023623" right="0.5905511811023623" top="0.8267716535433072" bottom="0.3937007874015748" header="0.3937007874015748" footer="0.31496062992125984"/>
  <pageSetup blackAndWhite="1" fitToHeight="1" fitToWidth="1" horizontalDpi="300" verticalDpi="300" orientation="portrait" paperSize="9" scale="9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X19"/>
  <sheetViews>
    <sheetView view="pageBreakPreview" zoomScale="80" zoomScaleNormal="50" zoomScaleSheetLayoutView="80" workbookViewId="0" topLeftCell="A1">
      <selection activeCell="A7" sqref="A7:D7"/>
    </sheetView>
  </sheetViews>
  <sheetFormatPr defaultColWidth="9.00390625" defaultRowHeight="30" customHeight="1"/>
  <cols>
    <col min="1" max="1" width="4.625" style="11" customWidth="1"/>
    <col min="2" max="2" width="7.50390625" style="11" customWidth="1"/>
    <col min="3" max="4" width="12.625" style="11" customWidth="1"/>
    <col min="5" max="16" width="4.625" style="11" customWidth="1"/>
    <col min="17" max="20" width="3.625" style="11" customWidth="1"/>
    <col min="21" max="24" width="8.625" style="11" customWidth="1"/>
    <col min="25" max="16384" width="9.00390625" style="11" customWidth="1"/>
  </cols>
  <sheetData>
    <row r="1" spans="1:3" ht="30" customHeight="1">
      <c r="A1" s="10" t="s">
        <v>171</v>
      </c>
      <c r="B1" s="10"/>
      <c r="C1" s="10"/>
    </row>
    <row r="2" spans="1:3" ht="30" customHeight="1" thickBot="1">
      <c r="A2" s="11" t="s">
        <v>127</v>
      </c>
      <c r="B2" s="10"/>
      <c r="C2" s="10"/>
    </row>
    <row r="3" spans="1:24" ht="30" customHeight="1" thickBot="1">
      <c r="A3" s="654" t="s">
        <v>128</v>
      </c>
      <c r="B3" s="374"/>
      <c r="C3" s="374"/>
      <c r="D3" s="40"/>
      <c r="E3" s="40"/>
      <c r="F3" s="40"/>
      <c r="G3" s="35"/>
      <c r="H3" s="35"/>
      <c r="I3" s="35"/>
      <c r="J3" s="35"/>
      <c r="K3" s="35"/>
      <c r="L3" s="37"/>
      <c r="M3" s="35"/>
      <c r="N3" s="35"/>
      <c r="O3" s="35"/>
      <c r="P3" s="35"/>
      <c r="Q3" s="674" t="s">
        <v>119</v>
      </c>
      <c r="R3" s="374"/>
      <c r="S3" s="374"/>
      <c r="T3" s="374"/>
      <c r="U3" s="374"/>
      <c r="V3" s="374"/>
      <c r="W3" s="374"/>
      <c r="X3" s="375"/>
    </row>
    <row r="4" spans="1:24" ht="30" customHeight="1" thickBot="1">
      <c r="A4" s="410" t="s">
        <v>129</v>
      </c>
      <c r="B4" s="413"/>
      <c r="C4" s="413"/>
      <c r="D4" s="414"/>
      <c r="E4" s="410" t="s">
        <v>26</v>
      </c>
      <c r="F4" s="413"/>
      <c r="G4" s="413"/>
      <c r="H4" s="413"/>
      <c r="I4" s="413"/>
      <c r="J4" s="413"/>
      <c r="K4" s="413"/>
      <c r="L4" s="413"/>
      <c r="M4" s="413"/>
      <c r="N4" s="413"/>
      <c r="O4" s="413"/>
      <c r="P4" s="414"/>
      <c r="Q4" s="410" t="s">
        <v>45</v>
      </c>
      <c r="R4" s="503"/>
      <c r="S4" s="503"/>
      <c r="T4" s="504"/>
      <c r="U4" s="413" t="s">
        <v>37</v>
      </c>
      <c r="V4" s="503"/>
      <c r="W4" s="503"/>
      <c r="X4" s="504"/>
    </row>
    <row r="5" spans="1:24" ht="30" customHeight="1">
      <c r="A5" s="667"/>
      <c r="B5" s="668"/>
      <c r="C5" s="668"/>
      <c r="D5" s="669"/>
      <c r="E5" s="125"/>
      <c r="F5" s="126"/>
      <c r="G5" s="311"/>
      <c r="H5" s="142"/>
      <c r="I5" s="126"/>
      <c r="J5" s="311"/>
      <c r="K5" s="142"/>
      <c r="L5" s="126"/>
      <c r="M5" s="311"/>
      <c r="N5" s="142"/>
      <c r="O5" s="126"/>
      <c r="P5" s="312"/>
      <c r="Q5" s="670"/>
      <c r="R5" s="671"/>
      <c r="S5" s="671"/>
      <c r="T5" s="672"/>
      <c r="U5" s="673"/>
      <c r="V5" s="671"/>
      <c r="W5" s="671"/>
      <c r="X5" s="672"/>
    </row>
    <row r="6" spans="1:24" ht="30" customHeight="1">
      <c r="A6" s="660"/>
      <c r="B6" s="661"/>
      <c r="C6" s="661"/>
      <c r="D6" s="662"/>
      <c r="E6" s="136"/>
      <c r="F6" s="137"/>
      <c r="G6" s="309"/>
      <c r="H6" s="138"/>
      <c r="I6" s="137"/>
      <c r="J6" s="309"/>
      <c r="K6" s="138"/>
      <c r="L6" s="137"/>
      <c r="M6" s="309"/>
      <c r="N6" s="138"/>
      <c r="O6" s="137"/>
      <c r="P6" s="310"/>
      <c r="Q6" s="663"/>
      <c r="R6" s="664"/>
      <c r="S6" s="664"/>
      <c r="T6" s="665"/>
      <c r="U6" s="666"/>
      <c r="V6" s="664"/>
      <c r="W6" s="664"/>
      <c r="X6" s="665"/>
    </row>
    <row r="7" spans="1:24" ht="30" customHeight="1">
      <c r="A7" s="660"/>
      <c r="B7" s="661"/>
      <c r="C7" s="661"/>
      <c r="D7" s="662"/>
      <c r="E7" s="136"/>
      <c r="F7" s="137"/>
      <c r="G7" s="309"/>
      <c r="H7" s="138"/>
      <c r="I7" s="137"/>
      <c r="J7" s="309"/>
      <c r="K7" s="138"/>
      <c r="L7" s="137"/>
      <c r="M7" s="309"/>
      <c r="N7" s="138"/>
      <c r="O7" s="137"/>
      <c r="P7" s="310"/>
      <c r="Q7" s="663"/>
      <c r="R7" s="664"/>
      <c r="S7" s="664"/>
      <c r="T7" s="665"/>
      <c r="U7" s="666"/>
      <c r="V7" s="664"/>
      <c r="W7" s="664"/>
      <c r="X7" s="665"/>
    </row>
    <row r="8" spans="1:24" ht="30" customHeight="1">
      <c r="A8" s="660"/>
      <c r="B8" s="661"/>
      <c r="C8" s="661"/>
      <c r="D8" s="662"/>
      <c r="E8" s="136"/>
      <c r="F8" s="137"/>
      <c r="G8" s="309"/>
      <c r="H8" s="138"/>
      <c r="I8" s="137"/>
      <c r="J8" s="309"/>
      <c r="K8" s="138"/>
      <c r="L8" s="137"/>
      <c r="M8" s="309"/>
      <c r="N8" s="138"/>
      <c r="O8" s="137"/>
      <c r="P8" s="310"/>
      <c r="Q8" s="663"/>
      <c r="R8" s="664"/>
      <c r="S8" s="664"/>
      <c r="T8" s="665"/>
      <c r="U8" s="666"/>
      <c r="V8" s="664"/>
      <c r="W8" s="664"/>
      <c r="X8" s="665"/>
    </row>
    <row r="9" spans="1:24" ht="30" customHeight="1" thickBot="1">
      <c r="A9" s="656"/>
      <c r="B9" s="657"/>
      <c r="C9" s="657"/>
      <c r="D9" s="658"/>
      <c r="E9" s="139"/>
      <c r="F9" s="140"/>
      <c r="G9" s="313"/>
      <c r="H9" s="141"/>
      <c r="I9" s="140"/>
      <c r="J9" s="313"/>
      <c r="K9" s="141"/>
      <c r="L9" s="140"/>
      <c r="M9" s="313"/>
      <c r="N9" s="141"/>
      <c r="O9" s="140"/>
      <c r="P9" s="314"/>
      <c r="Q9" s="569"/>
      <c r="R9" s="570"/>
      <c r="S9" s="570"/>
      <c r="T9" s="659"/>
      <c r="U9" s="585"/>
      <c r="V9" s="570"/>
      <c r="W9" s="570"/>
      <c r="X9" s="659"/>
    </row>
    <row r="10" spans="1:24" ht="30" customHeight="1">
      <c r="A10" s="667"/>
      <c r="B10" s="668"/>
      <c r="C10" s="668"/>
      <c r="D10" s="669"/>
      <c r="E10" s="125"/>
      <c r="F10" s="126"/>
      <c r="G10" s="311"/>
      <c r="H10" s="142"/>
      <c r="I10" s="126"/>
      <c r="J10" s="311"/>
      <c r="K10" s="142"/>
      <c r="L10" s="126"/>
      <c r="M10" s="311"/>
      <c r="N10" s="142"/>
      <c r="O10" s="126"/>
      <c r="P10" s="312"/>
      <c r="Q10" s="670"/>
      <c r="R10" s="671"/>
      <c r="S10" s="671"/>
      <c r="T10" s="672"/>
      <c r="U10" s="673"/>
      <c r="V10" s="671"/>
      <c r="W10" s="671"/>
      <c r="X10" s="672"/>
    </row>
    <row r="11" spans="1:24" ht="30" customHeight="1">
      <c r="A11" s="660"/>
      <c r="B11" s="661"/>
      <c r="C11" s="661"/>
      <c r="D11" s="662"/>
      <c r="E11" s="136"/>
      <c r="F11" s="137"/>
      <c r="G11" s="309"/>
      <c r="H11" s="138"/>
      <c r="I11" s="137"/>
      <c r="J11" s="309"/>
      <c r="K11" s="138"/>
      <c r="L11" s="137"/>
      <c r="M11" s="309"/>
      <c r="N11" s="138"/>
      <c r="O11" s="137"/>
      <c r="P11" s="310"/>
      <c r="Q11" s="663"/>
      <c r="R11" s="664"/>
      <c r="S11" s="664"/>
      <c r="T11" s="665"/>
      <c r="U11" s="666"/>
      <c r="V11" s="664"/>
      <c r="W11" s="664"/>
      <c r="X11" s="665"/>
    </row>
    <row r="12" spans="1:24" ht="30" customHeight="1">
      <c r="A12" s="660"/>
      <c r="B12" s="661"/>
      <c r="C12" s="661"/>
      <c r="D12" s="662"/>
      <c r="E12" s="136"/>
      <c r="F12" s="137"/>
      <c r="G12" s="309"/>
      <c r="H12" s="138"/>
      <c r="I12" s="137"/>
      <c r="J12" s="309"/>
      <c r="K12" s="138"/>
      <c r="L12" s="137"/>
      <c r="M12" s="309"/>
      <c r="N12" s="138"/>
      <c r="O12" s="137"/>
      <c r="P12" s="310"/>
      <c r="Q12" s="663"/>
      <c r="R12" s="664"/>
      <c r="S12" s="664"/>
      <c r="T12" s="665"/>
      <c r="U12" s="666"/>
      <c r="V12" s="664"/>
      <c r="W12" s="664"/>
      <c r="X12" s="665"/>
    </row>
    <row r="13" spans="1:24" ht="30" customHeight="1">
      <c r="A13" s="660"/>
      <c r="B13" s="661"/>
      <c r="C13" s="661"/>
      <c r="D13" s="662"/>
      <c r="E13" s="136"/>
      <c r="F13" s="137"/>
      <c r="G13" s="309"/>
      <c r="H13" s="138"/>
      <c r="I13" s="137"/>
      <c r="J13" s="309"/>
      <c r="K13" s="138"/>
      <c r="L13" s="137"/>
      <c r="M13" s="309"/>
      <c r="N13" s="138"/>
      <c r="O13" s="137"/>
      <c r="P13" s="310"/>
      <c r="Q13" s="663"/>
      <c r="R13" s="664"/>
      <c r="S13" s="664"/>
      <c r="T13" s="665"/>
      <c r="U13" s="666"/>
      <c r="V13" s="664"/>
      <c r="W13" s="664"/>
      <c r="X13" s="665"/>
    </row>
    <row r="14" spans="1:24" ht="30" customHeight="1" thickBot="1">
      <c r="A14" s="656"/>
      <c r="B14" s="657"/>
      <c r="C14" s="657"/>
      <c r="D14" s="658"/>
      <c r="E14" s="139"/>
      <c r="F14" s="140"/>
      <c r="G14" s="313"/>
      <c r="H14" s="141"/>
      <c r="I14" s="140"/>
      <c r="J14" s="313"/>
      <c r="K14" s="141"/>
      <c r="L14" s="140"/>
      <c r="M14" s="313"/>
      <c r="N14" s="141"/>
      <c r="O14" s="140"/>
      <c r="P14" s="314"/>
      <c r="Q14" s="569"/>
      <c r="R14" s="570"/>
      <c r="S14" s="570"/>
      <c r="T14" s="659"/>
      <c r="U14" s="585"/>
      <c r="V14" s="570"/>
      <c r="W14" s="570"/>
      <c r="X14" s="659"/>
    </row>
    <row r="15" spans="1:24" ht="30" customHeight="1">
      <c r="A15" s="667"/>
      <c r="B15" s="668"/>
      <c r="C15" s="668"/>
      <c r="D15" s="669"/>
      <c r="E15" s="125"/>
      <c r="F15" s="126"/>
      <c r="G15" s="311"/>
      <c r="H15" s="142"/>
      <c r="I15" s="126"/>
      <c r="J15" s="311"/>
      <c r="K15" s="142"/>
      <c r="L15" s="126"/>
      <c r="M15" s="311"/>
      <c r="N15" s="142"/>
      <c r="O15" s="126"/>
      <c r="P15" s="312"/>
      <c r="Q15" s="670"/>
      <c r="R15" s="671"/>
      <c r="S15" s="671"/>
      <c r="T15" s="672"/>
      <c r="U15" s="673"/>
      <c r="V15" s="671"/>
      <c r="W15" s="671"/>
      <c r="X15" s="672"/>
    </row>
    <row r="16" spans="1:24" ht="30" customHeight="1">
      <c r="A16" s="660"/>
      <c r="B16" s="661"/>
      <c r="C16" s="661"/>
      <c r="D16" s="662"/>
      <c r="E16" s="136"/>
      <c r="F16" s="137"/>
      <c r="G16" s="309"/>
      <c r="H16" s="138"/>
      <c r="I16" s="137"/>
      <c r="J16" s="309"/>
      <c r="K16" s="138"/>
      <c r="L16" s="137"/>
      <c r="M16" s="309"/>
      <c r="N16" s="138"/>
      <c r="O16" s="137"/>
      <c r="P16" s="310"/>
      <c r="Q16" s="663"/>
      <c r="R16" s="664"/>
      <c r="S16" s="664"/>
      <c r="T16" s="665"/>
      <c r="U16" s="666"/>
      <c r="V16" s="664"/>
      <c r="W16" s="664"/>
      <c r="X16" s="665"/>
    </row>
    <row r="17" spans="1:24" ht="30" customHeight="1">
      <c r="A17" s="660"/>
      <c r="B17" s="661"/>
      <c r="C17" s="661"/>
      <c r="D17" s="662"/>
      <c r="E17" s="136"/>
      <c r="F17" s="137"/>
      <c r="G17" s="309"/>
      <c r="H17" s="138"/>
      <c r="I17" s="137"/>
      <c r="J17" s="309"/>
      <c r="K17" s="138"/>
      <c r="L17" s="137"/>
      <c r="M17" s="309"/>
      <c r="N17" s="138"/>
      <c r="O17" s="137"/>
      <c r="P17" s="310"/>
      <c r="Q17" s="663"/>
      <c r="R17" s="664"/>
      <c r="S17" s="664"/>
      <c r="T17" s="665"/>
      <c r="U17" s="666"/>
      <c r="V17" s="664"/>
      <c r="W17" s="664"/>
      <c r="X17" s="665"/>
    </row>
    <row r="18" spans="1:24" ht="30" customHeight="1">
      <c r="A18" s="660"/>
      <c r="B18" s="661"/>
      <c r="C18" s="661"/>
      <c r="D18" s="662"/>
      <c r="E18" s="127"/>
      <c r="F18" s="124"/>
      <c r="G18" s="128"/>
      <c r="H18" s="129"/>
      <c r="I18" s="124"/>
      <c r="J18" s="128"/>
      <c r="K18" s="129"/>
      <c r="L18" s="124"/>
      <c r="M18" s="128"/>
      <c r="N18" s="129"/>
      <c r="O18" s="124"/>
      <c r="P18" s="130"/>
      <c r="Q18" s="663"/>
      <c r="R18" s="664"/>
      <c r="S18" s="664"/>
      <c r="T18" s="665"/>
      <c r="U18" s="666"/>
      <c r="V18" s="664"/>
      <c r="W18" s="664"/>
      <c r="X18" s="665"/>
    </row>
    <row r="19" spans="1:24" ht="30" customHeight="1" thickBot="1">
      <c r="A19" s="656"/>
      <c r="B19" s="657"/>
      <c r="C19" s="657"/>
      <c r="D19" s="658"/>
      <c r="E19" s="131"/>
      <c r="F19" s="132"/>
      <c r="G19" s="133"/>
      <c r="H19" s="134"/>
      <c r="I19" s="132"/>
      <c r="J19" s="133"/>
      <c r="K19" s="134"/>
      <c r="L19" s="132"/>
      <c r="M19" s="133"/>
      <c r="N19" s="134"/>
      <c r="O19" s="132"/>
      <c r="P19" s="135"/>
      <c r="Q19" s="569"/>
      <c r="R19" s="570"/>
      <c r="S19" s="570"/>
      <c r="T19" s="659"/>
      <c r="U19" s="585"/>
      <c r="V19" s="570"/>
      <c r="W19" s="570"/>
      <c r="X19" s="659"/>
    </row>
  </sheetData>
  <sheetProtection formatCells="0" sort="0" autoFilter="0"/>
  <protectedRanges>
    <protectedRange sqref="V3 A5:X19" name="範囲1"/>
  </protectedRanges>
  <mergeCells count="52">
    <mergeCell ref="U4:X4"/>
    <mergeCell ref="Q3:U3"/>
    <mergeCell ref="V3:X3"/>
    <mergeCell ref="A3:C3"/>
    <mergeCell ref="A4:D4"/>
    <mergeCell ref="E4:P4"/>
    <mergeCell ref="Q4:T4"/>
    <mergeCell ref="A5:D5"/>
    <mergeCell ref="Q5:T5"/>
    <mergeCell ref="U5:X5"/>
    <mergeCell ref="A6:D6"/>
    <mergeCell ref="Q6:T6"/>
    <mergeCell ref="U6:X6"/>
    <mergeCell ref="A7:D7"/>
    <mergeCell ref="Q7:T7"/>
    <mergeCell ref="U7:X7"/>
    <mergeCell ref="A8:D8"/>
    <mergeCell ref="Q8:T8"/>
    <mergeCell ref="U8:X8"/>
    <mergeCell ref="A9:D9"/>
    <mergeCell ref="Q9:T9"/>
    <mergeCell ref="U9:X9"/>
    <mergeCell ref="A10:D10"/>
    <mergeCell ref="Q10:T10"/>
    <mergeCell ref="U10:X10"/>
    <mergeCell ref="A11:D11"/>
    <mergeCell ref="Q11:T11"/>
    <mergeCell ref="U11:X11"/>
    <mergeCell ref="A12:D12"/>
    <mergeCell ref="Q12:T12"/>
    <mergeCell ref="U12:X12"/>
    <mergeCell ref="A13:D13"/>
    <mergeCell ref="Q13:T13"/>
    <mergeCell ref="U13:X13"/>
    <mergeCell ref="A14:D14"/>
    <mergeCell ref="Q14:T14"/>
    <mergeCell ref="U14:X14"/>
    <mergeCell ref="A15:D15"/>
    <mergeCell ref="Q15:T15"/>
    <mergeCell ref="U15:X15"/>
    <mergeCell ref="A16:D16"/>
    <mergeCell ref="Q16:T16"/>
    <mergeCell ref="U16:X16"/>
    <mergeCell ref="A19:D19"/>
    <mergeCell ref="Q19:T19"/>
    <mergeCell ref="U19:X19"/>
    <mergeCell ref="A17:D17"/>
    <mergeCell ref="Q17:T17"/>
    <mergeCell ref="U17:X17"/>
    <mergeCell ref="A18:D18"/>
    <mergeCell ref="Q18:T18"/>
    <mergeCell ref="U18:X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6"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W23"/>
  <sheetViews>
    <sheetView view="pageBreakPreview" zoomScale="80" zoomScaleNormal="50" zoomScaleSheetLayoutView="80" workbookViewId="0" topLeftCell="A1">
      <selection activeCell="T12" sqref="T12:W12"/>
    </sheetView>
  </sheetViews>
  <sheetFormatPr defaultColWidth="9.00390625" defaultRowHeight="30" customHeight="1"/>
  <cols>
    <col min="1" max="7" width="5.75390625" style="69" customWidth="1"/>
    <col min="8" max="23" width="6.25390625" style="69" customWidth="1"/>
    <col min="24" max="16384" width="9.00390625" style="69" customWidth="1"/>
  </cols>
  <sheetData>
    <row r="1" spans="1:3" ht="30" customHeight="1">
      <c r="A1" s="68" t="s">
        <v>219</v>
      </c>
      <c r="B1" s="68"/>
      <c r="C1" s="68"/>
    </row>
    <row r="2" spans="1:3" ht="30" customHeight="1" thickBot="1">
      <c r="A2" s="69" t="s">
        <v>225</v>
      </c>
      <c r="B2" s="68"/>
      <c r="C2" s="68"/>
    </row>
    <row r="3" spans="1:23" ht="27.75" customHeight="1" thickBot="1">
      <c r="A3" s="700" t="s">
        <v>243</v>
      </c>
      <c r="B3" s="701"/>
      <c r="C3" s="701"/>
      <c r="D3" s="701"/>
      <c r="E3" s="701"/>
      <c r="F3" s="701"/>
      <c r="G3" s="701"/>
      <c r="H3" s="701"/>
      <c r="I3" s="701"/>
      <c r="J3" s="701"/>
      <c r="K3" s="701"/>
      <c r="L3" s="708"/>
      <c r="M3" s="700" t="s">
        <v>226</v>
      </c>
      <c r="N3" s="701"/>
      <c r="O3" s="701"/>
      <c r="P3" s="701"/>
      <c r="Q3" s="702"/>
      <c r="R3" s="702"/>
      <c r="S3" s="702"/>
      <c r="T3" s="702"/>
      <c r="U3" s="702"/>
      <c r="V3" s="702"/>
      <c r="W3" s="703"/>
    </row>
    <row r="4" spans="1:23" ht="27.75" customHeight="1" thickBot="1">
      <c r="A4" s="694" t="s">
        <v>233</v>
      </c>
      <c r="B4" s="695"/>
      <c r="C4" s="695"/>
      <c r="D4" s="696"/>
      <c r="E4" s="704" t="s">
        <v>242</v>
      </c>
      <c r="F4" s="705"/>
      <c r="G4" s="705"/>
      <c r="H4" s="705"/>
      <c r="I4" s="705"/>
      <c r="J4" s="705"/>
      <c r="K4" s="705"/>
      <c r="L4" s="705"/>
      <c r="M4" s="705"/>
      <c r="N4" s="705"/>
      <c r="O4" s="705"/>
      <c r="P4" s="705"/>
      <c r="Q4" s="705"/>
      <c r="R4" s="705"/>
      <c r="S4" s="705"/>
      <c r="T4" s="705"/>
      <c r="U4" s="705"/>
      <c r="V4" s="705"/>
      <c r="W4" s="706"/>
    </row>
    <row r="5" spans="1:23" ht="27.75" customHeight="1" thickBot="1">
      <c r="A5" s="678"/>
      <c r="B5" s="679"/>
      <c r="C5" s="679"/>
      <c r="D5" s="680"/>
      <c r="E5" s="694" t="s">
        <v>232</v>
      </c>
      <c r="F5" s="695"/>
      <c r="G5" s="696"/>
      <c r="H5" s="707" t="s">
        <v>227</v>
      </c>
      <c r="I5" s="702"/>
      <c r="J5" s="702"/>
      <c r="K5" s="702"/>
      <c r="L5" s="702"/>
      <c r="M5" s="702"/>
      <c r="N5" s="702"/>
      <c r="O5" s="702"/>
      <c r="P5" s="702"/>
      <c r="Q5" s="702"/>
      <c r="R5" s="702"/>
      <c r="S5" s="702"/>
      <c r="T5" s="702"/>
      <c r="U5" s="702"/>
      <c r="V5" s="702"/>
      <c r="W5" s="703"/>
    </row>
    <row r="6" spans="1:23" ht="27.75" customHeight="1">
      <c r="A6" s="678"/>
      <c r="B6" s="679"/>
      <c r="C6" s="679"/>
      <c r="D6" s="680"/>
      <c r="E6" s="678"/>
      <c r="F6" s="679"/>
      <c r="G6" s="680"/>
      <c r="H6" s="688" t="s">
        <v>230</v>
      </c>
      <c r="I6" s="689"/>
      <c r="J6" s="689"/>
      <c r="K6" s="690"/>
      <c r="L6" s="694" t="s">
        <v>228</v>
      </c>
      <c r="M6" s="695"/>
      <c r="N6" s="695"/>
      <c r="O6" s="696"/>
      <c r="P6" s="694" t="s">
        <v>229</v>
      </c>
      <c r="Q6" s="695"/>
      <c r="R6" s="695"/>
      <c r="S6" s="696"/>
      <c r="T6" s="688" t="s">
        <v>231</v>
      </c>
      <c r="U6" s="689"/>
      <c r="V6" s="689"/>
      <c r="W6" s="690"/>
    </row>
    <row r="7" spans="1:23" ht="27.75" customHeight="1" thickBot="1">
      <c r="A7" s="697"/>
      <c r="B7" s="698"/>
      <c r="C7" s="698"/>
      <c r="D7" s="699"/>
      <c r="E7" s="697"/>
      <c r="F7" s="698"/>
      <c r="G7" s="699"/>
      <c r="H7" s="691"/>
      <c r="I7" s="692"/>
      <c r="J7" s="692"/>
      <c r="K7" s="693"/>
      <c r="L7" s="697"/>
      <c r="M7" s="698"/>
      <c r="N7" s="698"/>
      <c r="O7" s="699"/>
      <c r="P7" s="697"/>
      <c r="Q7" s="698"/>
      <c r="R7" s="698"/>
      <c r="S7" s="699"/>
      <c r="T7" s="691"/>
      <c r="U7" s="692"/>
      <c r="V7" s="692"/>
      <c r="W7" s="693"/>
    </row>
    <row r="8" spans="1:23" ht="26.25" customHeight="1">
      <c r="A8" s="675"/>
      <c r="B8" s="676"/>
      <c r="C8" s="676"/>
      <c r="D8" s="677"/>
      <c r="E8" s="675"/>
      <c r="F8" s="676"/>
      <c r="G8" s="676"/>
      <c r="H8" s="684"/>
      <c r="I8" s="684"/>
      <c r="J8" s="684"/>
      <c r="K8" s="684"/>
      <c r="L8" s="684"/>
      <c r="M8" s="684"/>
      <c r="N8" s="684"/>
      <c r="O8" s="684"/>
      <c r="P8" s="685"/>
      <c r="Q8" s="685"/>
      <c r="R8" s="685"/>
      <c r="S8" s="685"/>
      <c r="T8" s="686"/>
      <c r="U8" s="686"/>
      <c r="V8" s="686"/>
      <c r="W8" s="687"/>
    </row>
    <row r="9" spans="1:23" ht="26.25" customHeight="1">
      <c r="A9" s="678"/>
      <c r="B9" s="679"/>
      <c r="C9" s="679"/>
      <c r="D9" s="680"/>
      <c r="E9" s="678"/>
      <c r="F9" s="679"/>
      <c r="G9" s="679"/>
      <c r="H9" s="684"/>
      <c r="I9" s="684"/>
      <c r="J9" s="684"/>
      <c r="K9" s="684"/>
      <c r="L9" s="684"/>
      <c r="M9" s="684"/>
      <c r="N9" s="684"/>
      <c r="O9" s="684"/>
      <c r="P9" s="685"/>
      <c r="Q9" s="685"/>
      <c r="R9" s="685"/>
      <c r="S9" s="685"/>
      <c r="T9" s="686"/>
      <c r="U9" s="686"/>
      <c r="V9" s="686"/>
      <c r="W9" s="687"/>
    </row>
    <row r="10" spans="1:23" ht="26.25" customHeight="1">
      <c r="A10" s="681"/>
      <c r="B10" s="682"/>
      <c r="C10" s="682"/>
      <c r="D10" s="683"/>
      <c r="E10" s="681"/>
      <c r="F10" s="682"/>
      <c r="G10" s="682"/>
      <c r="H10" s="684"/>
      <c r="I10" s="684"/>
      <c r="J10" s="684"/>
      <c r="K10" s="684"/>
      <c r="L10" s="684"/>
      <c r="M10" s="684"/>
      <c r="N10" s="684"/>
      <c r="O10" s="684"/>
      <c r="P10" s="685"/>
      <c r="Q10" s="685"/>
      <c r="R10" s="685"/>
      <c r="S10" s="685"/>
      <c r="T10" s="686"/>
      <c r="U10" s="686"/>
      <c r="V10" s="686"/>
      <c r="W10" s="687"/>
    </row>
    <row r="11" spans="1:23" ht="26.25" customHeight="1">
      <c r="A11" s="675"/>
      <c r="B11" s="676"/>
      <c r="C11" s="676"/>
      <c r="D11" s="677"/>
      <c r="E11" s="675"/>
      <c r="F11" s="676"/>
      <c r="G11" s="676"/>
      <c r="H11" s="684"/>
      <c r="I11" s="684"/>
      <c r="J11" s="684"/>
      <c r="K11" s="684"/>
      <c r="L11" s="684"/>
      <c r="M11" s="684"/>
      <c r="N11" s="684"/>
      <c r="O11" s="684"/>
      <c r="P11" s="685"/>
      <c r="Q11" s="685"/>
      <c r="R11" s="685"/>
      <c r="S11" s="685"/>
      <c r="T11" s="686"/>
      <c r="U11" s="686"/>
      <c r="V11" s="686"/>
      <c r="W11" s="687"/>
    </row>
    <row r="12" spans="1:23" ht="26.25" customHeight="1">
      <c r="A12" s="678"/>
      <c r="B12" s="679"/>
      <c r="C12" s="679"/>
      <c r="D12" s="680"/>
      <c r="E12" s="678"/>
      <c r="F12" s="679"/>
      <c r="G12" s="679"/>
      <c r="H12" s="684"/>
      <c r="I12" s="684"/>
      <c r="J12" s="684"/>
      <c r="K12" s="684"/>
      <c r="L12" s="684"/>
      <c r="M12" s="684"/>
      <c r="N12" s="684"/>
      <c r="O12" s="684"/>
      <c r="P12" s="685"/>
      <c r="Q12" s="685"/>
      <c r="R12" s="685"/>
      <c r="S12" s="685"/>
      <c r="T12" s="686"/>
      <c r="U12" s="686"/>
      <c r="V12" s="686"/>
      <c r="W12" s="687"/>
    </row>
    <row r="13" spans="1:23" ht="26.25" customHeight="1">
      <c r="A13" s="681"/>
      <c r="B13" s="682"/>
      <c r="C13" s="682"/>
      <c r="D13" s="683"/>
      <c r="E13" s="681"/>
      <c r="F13" s="682"/>
      <c r="G13" s="682"/>
      <c r="H13" s="684"/>
      <c r="I13" s="684"/>
      <c r="J13" s="684"/>
      <c r="K13" s="684"/>
      <c r="L13" s="684"/>
      <c r="M13" s="684"/>
      <c r="N13" s="684"/>
      <c r="O13" s="684"/>
      <c r="P13" s="685"/>
      <c r="Q13" s="685"/>
      <c r="R13" s="685"/>
      <c r="S13" s="685"/>
      <c r="T13" s="686"/>
      <c r="U13" s="686"/>
      <c r="V13" s="686"/>
      <c r="W13" s="687"/>
    </row>
    <row r="14" spans="1:23" ht="26.25" customHeight="1">
      <c r="A14" s="675"/>
      <c r="B14" s="676"/>
      <c r="C14" s="676"/>
      <c r="D14" s="677"/>
      <c r="E14" s="675"/>
      <c r="F14" s="676"/>
      <c r="G14" s="676"/>
      <c r="H14" s="684"/>
      <c r="I14" s="684"/>
      <c r="J14" s="684"/>
      <c r="K14" s="684"/>
      <c r="L14" s="684"/>
      <c r="M14" s="684"/>
      <c r="N14" s="684"/>
      <c r="O14" s="684"/>
      <c r="P14" s="685"/>
      <c r="Q14" s="685"/>
      <c r="R14" s="685"/>
      <c r="S14" s="685"/>
      <c r="T14" s="686"/>
      <c r="U14" s="686"/>
      <c r="V14" s="686"/>
      <c r="W14" s="687"/>
    </row>
    <row r="15" spans="1:23" ht="26.25" customHeight="1">
      <c r="A15" s="678"/>
      <c r="B15" s="679"/>
      <c r="C15" s="679"/>
      <c r="D15" s="680"/>
      <c r="E15" s="678"/>
      <c r="F15" s="679"/>
      <c r="G15" s="679"/>
      <c r="H15" s="684"/>
      <c r="I15" s="684"/>
      <c r="J15" s="684"/>
      <c r="K15" s="684"/>
      <c r="L15" s="684"/>
      <c r="M15" s="684"/>
      <c r="N15" s="684"/>
      <c r="O15" s="684"/>
      <c r="P15" s="685"/>
      <c r="Q15" s="685"/>
      <c r="R15" s="685"/>
      <c r="S15" s="685"/>
      <c r="T15" s="686"/>
      <c r="U15" s="686"/>
      <c r="V15" s="686"/>
      <c r="W15" s="687"/>
    </row>
    <row r="16" spans="1:23" ht="26.25" customHeight="1">
      <c r="A16" s="681"/>
      <c r="B16" s="682"/>
      <c r="C16" s="682"/>
      <c r="D16" s="683"/>
      <c r="E16" s="681"/>
      <c r="F16" s="682"/>
      <c r="G16" s="682"/>
      <c r="H16" s="684"/>
      <c r="I16" s="684"/>
      <c r="J16" s="684"/>
      <c r="K16" s="684"/>
      <c r="L16" s="684"/>
      <c r="M16" s="684"/>
      <c r="N16" s="684"/>
      <c r="O16" s="684"/>
      <c r="P16" s="685"/>
      <c r="Q16" s="685"/>
      <c r="R16" s="685"/>
      <c r="S16" s="685"/>
      <c r="T16" s="686"/>
      <c r="U16" s="686"/>
      <c r="V16" s="686"/>
      <c r="W16" s="687"/>
    </row>
    <row r="17" spans="1:23" ht="26.25" customHeight="1">
      <c r="A17" s="675"/>
      <c r="B17" s="676"/>
      <c r="C17" s="676"/>
      <c r="D17" s="677"/>
      <c r="E17" s="675"/>
      <c r="F17" s="676"/>
      <c r="G17" s="676"/>
      <c r="H17" s="684"/>
      <c r="I17" s="684"/>
      <c r="J17" s="684"/>
      <c r="K17" s="684"/>
      <c r="L17" s="684"/>
      <c r="M17" s="684"/>
      <c r="N17" s="684"/>
      <c r="O17" s="684"/>
      <c r="P17" s="685"/>
      <c r="Q17" s="685"/>
      <c r="R17" s="685"/>
      <c r="S17" s="685"/>
      <c r="T17" s="686"/>
      <c r="U17" s="686"/>
      <c r="V17" s="686"/>
      <c r="W17" s="687"/>
    </row>
    <row r="18" spans="1:23" ht="26.25" customHeight="1">
      <c r="A18" s="678"/>
      <c r="B18" s="679"/>
      <c r="C18" s="679"/>
      <c r="D18" s="680"/>
      <c r="E18" s="678"/>
      <c r="F18" s="679"/>
      <c r="G18" s="679"/>
      <c r="H18" s="684"/>
      <c r="I18" s="684"/>
      <c r="J18" s="684"/>
      <c r="K18" s="684"/>
      <c r="L18" s="684"/>
      <c r="M18" s="684"/>
      <c r="N18" s="684"/>
      <c r="O18" s="684"/>
      <c r="P18" s="685"/>
      <c r="Q18" s="685"/>
      <c r="R18" s="685"/>
      <c r="S18" s="685"/>
      <c r="T18" s="686"/>
      <c r="U18" s="686"/>
      <c r="V18" s="686"/>
      <c r="W18" s="687"/>
    </row>
    <row r="19" spans="1:23" ht="26.25" customHeight="1">
      <c r="A19" s="681"/>
      <c r="B19" s="682"/>
      <c r="C19" s="682"/>
      <c r="D19" s="683"/>
      <c r="E19" s="681"/>
      <c r="F19" s="682"/>
      <c r="G19" s="682"/>
      <c r="H19" s="684"/>
      <c r="I19" s="684"/>
      <c r="J19" s="684"/>
      <c r="K19" s="684"/>
      <c r="L19" s="684"/>
      <c r="M19" s="684"/>
      <c r="N19" s="684"/>
      <c r="O19" s="684"/>
      <c r="P19" s="685"/>
      <c r="Q19" s="685"/>
      <c r="R19" s="685"/>
      <c r="S19" s="685"/>
      <c r="T19" s="686"/>
      <c r="U19" s="686"/>
      <c r="V19" s="686"/>
      <c r="W19" s="687"/>
    </row>
    <row r="20" spans="1:23" ht="26.25" customHeight="1">
      <c r="A20" s="675"/>
      <c r="B20" s="676"/>
      <c r="C20" s="676"/>
      <c r="D20" s="677"/>
      <c r="E20" s="675"/>
      <c r="F20" s="676"/>
      <c r="G20" s="676"/>
      <c r="H20" s="684"/>
      <c r="I20" s="684"/>
      <c r="J20" s="684"/>
      <c r="K20" s="684"/>
      <c r="L20" s="684"/>
      <c r="M20" s="684"/>
      <c r="N20" s="684"/>
      <c r="O20" s="684"/>
      <c r="P20" s="685"/>
      <c r="Q20" s="685"/>
      <c r="R20" s="685"/>
      <c r="S20" s="685"/>
      <c r="T20" s="686"/>
      <c r="U20" s="686"/>
      <c r="V20" s="686"/>
      <c r="W20" s="687"/>
    </row>
    <row r="21" spans="1:23" ht="26.25" customHeight="1">
      <c r="A21" s="678"/>
      <c r="B21" s="679"/>
      <c r="C21" s="679"/>
      <c r="D21" s="680"/>
      <c r="E21" s="678"/>
      <c r="F21" s="679"/>
      <c r="G21" s="679"/>
      <c r="H21" s="684"/>
      <c r="I21" s="684"/>
      <c r="J21" s="684"/>
      <c r="K21" s="684"/>
      <c r="L21" s="684"/>
      <c r="M21" s="684"/>
      <c r="N21" s="684"/>
      <c r="O21" s="684"/>
      <c r="P21" s="685"/>
      <c r="Q21" s="685"/>
      <c r="R21" s="685"/>
      <c r="S21" s="685"/>
      <c r="T21" s="686"/>
      <c r="U21" s="686"/>
      <c r="V21" s="686"/>
      <c r="W21" s="687"/>
    </row>
    <row r="22" spans="1:23" ht="26.25" customHeight="1" thickBot="1">
      <c r="A22" s="697"/>
      <c r="B22" s="698"/>
      <c r="C22" s="698"/>
      <c r="D22" s="699"/>
      <c r="E22" s="697"/>
      <c r="F22" s="698"/>
      <c r="G22" s="698"/>
      <c r="H22" s="709"/>
      <c r="I22" s="709"/>
      <c r="J22" s="709"/>
      <c r="K22" s="709"/>
      <c r="L22" s="709"/>
      <c r="M22" s="709"/>
      <c r="N22" s="709"/>
      <c r="O22" s="709"/>
      <c r="P22" s="710"/>
      <c r="Q22" s="710"/>
      <c r="R22" s="710"/>
      <c r="S22" s="710"/>
      <c r="T22" s="711"/>
      <c r="U22" s="711"/>
      <c r="V22" s="711"/>
      <c r="W22" s="712"/>
    </row>
    <row r="23" ht="30" customHeight="1">
      <c r="A23" s="69" t="s">
        <v>250</v>
      </c>
    </row>
  </sheetData>
  <sheetProtection formatCells="0" sort="0" autoFilter="0"/>
  <protectedRanges>
    <protectedRange sqref="A8:W22 Q3" name="範囲1"/>
  </protectedRanges>
  <mergeCells count="81">
    <mergeCell ref="L8:O8"/>
    <mergeCell ref="H9:K9"/>
    <mergeCell ref="L9:O9"/>
    <mergeCell ref="P8:S8"/>
    <mergeCell ref="T8:W8"/>
    <mergeCell ref="P9:S9"/>
    <mergeCell ref="T9:W9"/>
    <mergeCell ref="P21:S21"/>
    <mergeCell ref="T21:W21"/>
    <mergeCell ref="H22:K22"/>
    <mergeCell ref="L22:O22"/>
    <mergeCell ref="P22:S22"/>
    <mergeCell ref="T22:W22"/>
    <mergeCell ref="P19:S19"/>
    <mergeCell ref="T19:W19"/>
    <mergeCell ref="A20:D22"/>
    <mergeCell ref="E20:G22"/>
    <mergeCell ref="H20:K20"/>
    <mergeCell ref="L20:O20"/>
    <mergeCell ref="P20:S20"/>
    <mergeCell ref="T20:W20"/>
    <mergeCell ref="H21:K21"/>
    <mergeCell ref="L21:O21"/>
    <mergeCell ref="T17:W17"/>
    <mergeCell ref="L18:O18"/>
    <mergeCell ref="P18:S18"/>
    <mergeCell ref="T18:W18"/>
    <mergeCell ref="P17:S17"/>
    <mergeCell ref="A4:D7"/>
    <mergeCell ref="H17:K17"/>
    <mergeCell ref="H18:K18"/>
    <mergeCell ref="P10:S10"/>
    <mergeCell ref="T10:W10"/>
    <mergeCell ref="A3:L3"/>
    <mergeCell ref="L17:O17"/>
    <mergeCell ref="A17:D19"/>
    <mergeCell ref="H10:K10"/>
    <mergeCell ref="L10:O10"/>
    <mergeCell ref="L19:O19"/>
    <mergeCell ref="A8:D10"/>
    <mergeCell ref="E8:G10"/>
    <mergeCell ref="H8:K8"/>
    <mergeCell ref="E17:G19"/>
    <mergeCell ref="H19:K19"/>
    <mergeCell ref="H6:K7"/>
    <mergeCell ref="L6:O7"/>
    <mergeCell ref="P6:S7"/>
    <mergeCell ref="T6:W7"/>
    <mergeCell ref="M3:P3"/>
    <mergeCell ref="Q3:W3"/>
    <mergeCell ref="E4:W4"/>
    <mergeCell ref="H5:W5"/>
    <mergeCell ref="E5:G7"/>
    <mergeCell ref="A11:D13"/>
    <mergeCell ref="E11:G13"/>
    <mergeCell ref="H11:K11"/>
    <mergeCell ref="L11:O11"/>
    <mergeCell ref="P11:S11"/>
    <mergeCell ref="T11:W11"/>
    <mergeCell ref="H12:K12"/>
    <mergeCell ref="L12:O12"/>
    <mergeCell ref="P12:S12"/>
    <mergeCell ref="T12:W12"/>
    <mergeCell ref="H13:K13"/>
    <mergeCell ref="L13:O13"/>
    <mergeCell ref="P13:S13"/>
    <mergeCell ref="T13:W13"/>
    <mergeCell ref="P16:S16"/>
    <mergeCell ref="T16:W16"/>
    <mergeCell ref="P14:S14"/>
    <mergeCell ref="T14:W14"/>
    <mergeCell ref="P15:S15"/>
    <mergeCell ref="T15:W15"/>
    <mergeCell ref="A14:D16"/>
    <mergeCell ref="E14:G16"/>
    <mergeCell ref="H14:K14"/>
    <mergeCell ref="L14:O14"/>
    <mergeCell ref="H16:K16"/>
    <mergeCell ref="L16:O16"/>
    <mergeCell ref="H15:K15"/>
    <mergeCell ref="L15:O1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P19"/>
  <sheetViews>
    <sheetView view="pageBreakPreview" zoomScale="80" zoomScaleNormal="50" zoomScaleSheetLayoutView="80" workbookViewId="0" topLeftCell="A1">
      <selection activeCell="C10" sqref="C10"/>
    </sheetView>
  </sheetViews>
  <sheetFormatPr defaultColWidth="9.00390625" defaultRowHeight="25.5" customHeight="1"/>
  <cols>
    <col min="1" max="1" width="9.00390625" style="11" customWidth="1"/>
    <col min="2" max="2" width="5.00390625" style="11" customWidth="1"/>
    <col min="3" max="3" width="6.75390625" style="11" customWidth="1"/>
    <col min="4" max="4" width="6.50390625" style="11" customWidth="1"/>
    <col min="5" max="5" width="4.25390625" style="11" customWidth="1"/>
    <col min="6" max="6" width="6.50390625" style="11" customWidth="1"/>
    <col min="7" max="7" width="4.25390625" style="11" customWidth="1"/>
    <col min="8" max="8" width="6.50390625" style="11" customWidth="1"/>
    <col min="9" max="9" width="4.125" style="11" customWidth="1"/>
    <col min="10" max="11" width="12.625" style="11" customWidth="1"/>
    <col min="12" max="15" width="9.00390625" style="11" customWidth="1"/>
    <col min="16" max="16" width="12.625" style="11" customWidth="1"/>
    <col min="17" max="16384" width="9.00390625" style="11" customWidth="1"/>
  </cols>
  <sheetData>
    <row r="1" ht="25.5" customHeight="1">
      <c r="A1" s="10" t="s">
        <v>272</v>
      </c>
    </row>
    <row r="2" spans="1:12" ht="25.5" customHeight="1">
      <c r="A2" s="10"/>
      <c r="H2" s="713" t="s">
        <v>174</v>
      </c>
      <c r="I2" s="713"/>
      <c r="J2" s="713"/>
      <c r="K2" s="713"/>
      <c r="L2" s="713"/>
    </row>
    <row r="3" spans="8:12" ht="25.5" customHeight="1">
      <c r="H3" s="713"/>
      <c r="I3" s="713"/>
      <c r="J3" s="713"/>
      <c r="K3" s="713"/>
      <c r="L3" s="713"/>
    </row>
    <row r="4" ht="25.5" customHeight="1" thickBot="1"/>
    <row r="5" spans="1:16" ht="25.5" customHeight="1">
      <c r="A5" s="14"/>
      <c r="B5" s="490" t="s">
        <v>172</v>
      </c>
      <c r="C5" s="490"/>
      <c r="D5" s="490"/>
      <c r="E5" s="490"/>
      <c r="F5" s="490"/>
      <c r="G5" s="490"/>
      <c r="H5" s="490"/>
      <c r="I5" s="490"/>
      <c r="J5" s="490"/>
      <c r="K5" s="12"/>
      <c r="L5" s="12"/>
      <c r="M5" s="12"/>
      <c r="N5" s="12"/>
      <c r="O5" s="12"/>
      <c r="P5" s="18"/>
    </row>
    <row r="6" spans="1:16" ht="25.5" customHeight="1">
      <c r="A6" s="15"/>
      <c r="B6" s="16"/>
      <c r="C6" s="16"/>
      <c r="D6" s="16"/>
      <c r="E6" s="16"/>
      <c r="F6" s="16"/>
      <c r="G6" s="16"/>
      <c r="H6" s="16"/>
      <c r="I6" s="16"/>
      <c r="J6" s="16"/>
      <c r="K6" s="16"/>
      <c r="L6" s="16"/>
      <c r="M6" s="16"/>
      <c r="N6" s="16"/>
      <c r="O6" s="16"/>
      <c r="P6" s="44"/>
    </row>
    <row r="7" spans="1:16" ht="25.5" customHeight="1">
      <c r="A7" s="15"/>
      <c r="B7" s="436" t="s">
        <v>273</v>
      </c>
      <c r="C7" s="436"/>
      <c r="D7" s="436"/>
      <c r="E7" s="436"/>
      <c r="F7" s="436"/>
      <c r="G7" s="436"/>
      <c r="H7" s="436"/>
      <c r="I7" s="16"/>
      <c r="J7" s="16"/>
      <c r="K7" s="16"/>
      <c r="L7" s="16"/>
      <c r="M7" s="16"/>
      <c r="N7" s="16"/>
      <c r="O7" s="16"/>
      <c r="P7" s="44"/>
    </row>
    <row r="8" spans="1:16" ht="25.5" customHeight="1">
      <c r="A8" s="15"/>
      <c r="B8" s="16" t="s">
        <v>279</v>
      </c>
      <c r="C8" s="16"/>
      <c r="D8" s="16"/>
      <c r="E8" s="16"/>
      <c r="F8" s="16"/>
      <c r="G8" s="16"/>
      <c r="H8" s="16"/>
      <c r="I8" s="16"/>
      <c r="J8" s="16"/>
      <c r="K8" s="16"/>
      <c r="L8" s="16"/>
      <c r="M8" s="16"/>
      <c r="N8" s="16"/>
      <c r="O8" s="16"/>
      <c r="P8" s="44"/>
    </row>
    <row r="9" spans="1:16" ht="25.5" customHeight="1">
      <c r="A9" s="15"/>
      <c r="B9" s="16"/>
      <c r="C9" s="16"/>
      <c r="D9" s="16"/>
      <c r="E9" s="16"/>
      <c r="F9" s="16"/>
      <c r="G9" s="16"/>
      <c r="H9" s="16"/>
      <c r="I9" s="16"/>
      <c r="J9" s="16"/>
      <c r="K9" s="16"/>
      <c r="L9" s="16"/>
      <c r="M9" s="16"/>
      <c r="N9" s="16"/>
      <c r="O9" s="16"/>
      <c r="P9" s="44"/>
    </row>
    <row r="10" spans="1:16" ht="25.5" customHeight="1">
      <c r="A10" s="15"/>
      <c r="B10" s="16" t="s">
        <v>286</v>
      </c>
      <c r="C10" s="16"/>
      <c r="D10" s="16"/>
      <c r="E10" s="16"/>
      <c r="F10" s="16"/>
      <c r="G10" s="16"/>
      <c r="H10" s="16"/>
      <c r="I10" s="16"/>
      <c r="J10" s="16"/>
      <c r="K10" s="16"/>
      <c r="L10" s="16"/>
      <c r="M10" s="16"/>
      <c r="N10" s="16"/>
      <c r="O10" s="16"/>
      <c r="P10" s="44"/>
    </row>
    <row r="11" spans="1:16" ht="25.5" customHeight="1">
      <c r="A11" s="15"/>
      <c r="B11" s="16"/>
      <c r="C11" s="16"/>
      <c r="D11" s="16"/>
      <c r="E11" s="16"/>
      <c r="F11" s="16"/>
      <c r="G11" s="16"/>
      <c r="H11" s="16"/>
      <c r="I11" s="16"/>
      <c r="J11" s="16"/>
      <c r="K11" s="16"/>
      <c r="L11" s="16"/>
      <c r="M11" s="16"/>
      <c r="N11" s="16"/>
      <c r="O11" s="16"/>
      <c r="P11" s="44"/>
    </row>
    <row r="12" spans="1:16" ht="25.5" customHeight="1">
      <c r="A12" s="15"/>
      <c r="B12" s="16"/>
      <c r="C12" s="16"/>
      <c r="D12" s="16"/>
      <c r="E12" s="16"/>
      <c r="F12" s="16"/>
      <c r="G12" s="16"/>
      <c r="H12" s="16"/>
      <c r="I12" s="16"/>
      <c r="J12" s="16"/>
      <c r="K12" s="16"/>
      <c r="L12" s="16"/>
      <c r="M12" s="16"/>
      <c r="N12" s="16"/>
      <c r="O12" s="16"/>
      <c r="P12" s="44"/>
    </row>
    <row r="13" spans="1:16" ht="25.5" customHeight="1">
      <c r="A13" s="15"/>
      <c r="B13" s="16"/>
      <c r="C13" s="16" t="s">
        <v>296</v>
      </c>
      <c r="D13" s="16"/>
      <c r="E13" s="16" t="s">
        <v>238</v>
      </c>
      <c r="F13" s="16"/>
      <c r="G13" s="16" t="s">
        <v>239</v>
      </c>
      <c r="H13" s="16"/>
      <c r="I13" s="16" t="s">
        <v>282</v>
      </c>
      <c r="J13" s="16"/>
      <c r="K13" s="16"/>
      <c r="L13" s="16"/>
      <c r="M13" s="16"/>
      <c r="N13" s="16"/>
      <c r="O13" s="16"/>
      <c r="P13" s="44"/>
    </row>
    <row r="14" spans="1:16" ht="25.5" customHeight="1">
      <c r="A14" s="15"/>
      <c r="B14" s="16"/>
      <c r="C14" s="16"/>
      <c r="D14" s="16"/>
      <c r="E14" s="16"/>
      <c r="F14" s="16"/>
      <c r="G14" s="16"/>
      <c r="H14" s="16"/>
      <c r="I14" s="16"/>
      <c r="J14" s="16"/>
      <c r="K14" s="16"/>
      <c r="L14" s="16"/>
      <c r="M14" s="16"/>
      <c r="N14" s="16"/>
      <c r="O14" s="16"/>
      <c r="P14" s="44"/>
    </row>
    <row r="15" spans="1:16" ht="25.5" customHeight="1">
      <c r="A15" s="15"/>
      <c r="B15" s="16"/>
      <c r="C15" s="16"/>
      <c r="D15" s="16"/>
      <c r="E15" s="16"/>
      <c r="F15" s="16"/>
      <c r="G15" s="16"/>
      <c r="H15" s="16"/>
      <c r="I15" s="597" t="s">
        <v>131</v>
      </c>
      <c r="J15" s="597"/>
      <c r="K15" s="597"/>
      <c r="L15" s="16"/>
      <c r="M15" s="16"/>
      <c r="N15" s="16"/>
      <c r="O15" s="16"/>
      <c r="P15" s="44"/>
    </row>
    <row r="16" spans="1:16" ht="25.5" customHeight="1">
      <c r="A16" s="15"/>
      <c r="B16" s="16"/>
      <c r="C16" s="16"/>
      <c r="D16" s="16"/>
      <c r="E16" s="16"/>
      <c r="F16" s="16"/>
      <c r="G16" s="16"/>
      <c r="H16" s="16"/>
      <c r="I16" s="45" t="s">
        <v>173</v>
      </c>
      <c r="J16" s="597" t="s">
        <v>62</v>
      </c>
      <c r="K16" s="597"/>
      <c r="L16" s="16"/>
      <c r="M16" s="16"/>
      <c r="N16" s="16"/>
      <c r="O16" s="16"/>
      <c r="P16" s="52" t="s">
        <v>133</v>
      </c>
    </row>
    <row r="17" spans="1:16" ht="25.5" customHeight="1" thickBot="1">
      <c r="A17" s="43"/>
      <c r="B17" s="42"/>
      <c r="C17" s="42"/>
      <c r="D17" s="42"/>
      <c r="E17" s="42"/>
      <c r="F17" s="42"/>
      <c r="G17" s="42"/>
      <c r="H17" s="42"/>
      <c r="I17" s="42"/>
      <c r="J17" s="567" t="s">
        <v>132</v>
      </c>
      <c r="K17" s="567"/>
      <c r="L17" s="42"/>
      <c r="M17" s="42"/>
      <c r="N17" s="42"/>
      <c r="O17" s="42"/>
      <c r="P17" s="53" t="s">
        <v>133</v>
      </c>
    </row>
    <row r="19" ht="25.5" customHeight="1">
      <c r="A19" s="11" t="s">
        <v>175</v>
      </c>
    </row>
  </sheetData>
  <sheetProtection formatCells="0"/>
  <protectedRanges>
    <protectedRange sqref="D13 F13 H13 L15:P15 L16:O17" name="範囲1"/>
  </protectedRanges>
  <mergeCells count="6">
    <mergeCell ref="H2:L3"/>
    <mergeCell ref="B5:J5"/>
    <mergeCell ref="J17:K17"/>
    <mergeCell ref="J16:K16"/>
    <mergeCell ref="I15:K15"/>
    <mergeCell ref="B7:H7"/>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U24"/>
  <sheetViews>
    <sheetView view="pageBreakPreview" zoomScale="80" zoomScaleNormal="50" zoomScaleSheetLayoutView="80" workbookViewId="0" topLeftCell="A1">
      <selection activeCell="K11" sqref="K11"/>
    </sheetView>
  </sheetViews>
  <sheetFormatPr defaultColWidth="9.00390625" defaultRowHeight="27" customHeight="1"/>
  <cols>
    <col min="1" max="3" width="6.625" style="11" customWidth="1"/>
    <col min="4" max="4" width="18.625" style="11" customWidth="1"/>
    <col min="5" max="13" width="4.625" style="11" customWidth="1"/>
    <col min="14" max="17" width="3.625" style="11" customWidth="1"/>
    <col min="18" max="21" width="11.625" style="11" customWidth="1"/>
    <col min="22" max="16384" width="9.00390625" style="11" customWidth="1"/>
  </cols>
  <sheetData>
    <row r="1" spans="1:3" ht="27" customHeight="1">
      <c r="A1" s="11" t="s">
        <v>289</v>
      </c>
      <c r="B1" s="10"/>
      <c r="C1" s="10"/>
    </row>
    <row r="2" spans="2:19" ht="27" customHeight="1">
      <c r="B2" s="10"/>
      <c r="C2" s="10"/>
      <c r="D2" s="728" t="s">
        <v>216</v>
      </c>
      <c r="E2" s="728"/>
      <c r="F2" s="728"/>
      <c r="G2" s="728"/>
      <c r="H2" s="728"/>
      <c r="I2" s="728"/>
      <c r="J2" s="728"/>
      <c r="K2" s="728"/>
      <c r="L2" s="728"/>
      <c r="M2" s="728"/>
      <c r="N2" s="728"/>
      <c r="O2" s="728"/>
      <c r="P2" s="728"/>
      <c r="Q2" s="728"/>
      <c r="R2" s="728"/>
      <c r="S2" s="728"/>
    </row>
    <row r="3" spans="2:19" ht="14.25" customHeight="1" thickBot="1">
      <c r="B3" s="10"/>
      <c r="C3" s="10"/>
      <c r="D3" s="33"/>
      <c r="E3" s="33"/>
      <c r="F3" s="33"/>
      <c r="G3" s="33"/>
      <c r="H3" s="33"/>
      <c r="I3" s="33"/>
      <c r="J3" s="33"/>
      <c r="K3" s="33"/>
      <c r="L3" s="33"/>
      <c r="M3" s="33"/>
      <c r="N3" s="33"/>
      <c r="O3" s="33"/>
      <c r="P3" s="33"/>
      <c r="Q3" s="33"/>
      <c r="R3" s="33"/>
      <c r="S3" s="33"/>
    </row>
    <row r="4" spans="1:21" ht="27" customHeight="1" thickBot="1">
      <c r="A4" s="552" t="s">
        <v>117</v>
      </c>
      <c r="B4" s="717"/>
      <c r="C4" s="717"/>
      <c r="D4" s="718"/>
      <c r="E4" s="559" t="s">
        <v>9</v>
      </c>
      <c r="F4" s="559"/>
      <c r="G4" s="559"/>
      <c r="H4" s="559"/>
      <c r="I4" s="559"/>
      <c r="J4" s="559"/>
      <c r="K4" s="559"/>
      <c r="L4" s="559"/>
      <c r="M4" s="559"/>
      <c r="N4" s="552" t="s">
        <v>45</v>
      </c>
      <c r="O4" s="641"/>
      <c r="P4" s="641"/>
      <c r="Q4" s="555"/>
      <c r="R4" s="552" t="s">
        <v>217</v>
      </c>
      <c r="S4" s="717"/>
      <c r="T4" s="717"/>
      <c r="U4" s="718"/>
    </row>
    <row r="5" spans="1:21" ht="27" customHeight="1" thickBot="1">
      <c r="A5" s="714" t="s">
        <v>130</v>
      </c>
      <c r="B5" s="715"/>
      <c r="C5" s="716"/>
      <c r="D5" s="317" t="s">
        <v>51</v>
      </c>
      <c r="E5" s="485"/>
      <c r="F5" s="485"/>
      <c r="G5" s="485"/>
      <c r="H5" s="485"/>
      <c r="I5" s="485"/>
      <c r="J5" s="485"/>
      <c r="K5" s="485"/>
      <c r="L5" s="485"/>
      <c r="M5" s="485"/>
      <c r="N5" s="519"/>
      <c r="O5" s="520"/>
      <c r="P5" s="520"/>
      <c r="Q5" s="521"/>
      <c r="R5" s="481"/>
      <c r="S5" s="604"/>
      <c r="T5" s="604"/>
      <c r="U5" s="482"/>
    </row>
    <row r="6" spans="1:21" ht="27" customHeight="1">
      <c r="A6" s="721"/>
      <c r="B6" s="722"/>
      <c r="C6" s="722"/>
      <c r="D6" s="30"/>
      <c r="E6" s="138"/>
      <c r="F6" s="137"/>
      <c r="G6" s="309"/>
      <c r="H6" s="138"/>
      <c r="I6" s="137"/>
      <c r="J6" s="309"/>
      <c r="K6" s="138"/>
      <c r="L6" s="137"/>
      <c r="M6" s="310"/>
      <c r="N6" s="725"/>
      <c r="O6" s="719"/>
      <c r="P6" s="719"/>
      <c r="Q6" s="720"/>
      <c r="R6" s="584"/>
      <c r="S6" s="719"/>
      <c r="T6" s="719"/>
      <c r="U6" s="720"/>
    </row>
    <row r="7" spans="1:21" ht="27" customHeight="1">
      <c r="A7" s="723"/>
      <c r="B7" s="724"/>
      <c r="C7" s="724"/>
      <c r="D7" s="17"/>
      <c r="E7" s="138"/>
      <c r="F7" s="137"/>
      <c r="G7" s="309"/>
      <c r="H7" s="138"/>
      <c r="I7" s="137"/>
      <c r="J7" s="309"/>
      <c r="K7" s="138"/>
      <c r="L7" s="137"/>
      <c r="M7" s="310"/>
      <c r="N7" s="663"/>
      <c r="O7" s="664"/>
      <c r="P7" s="664"/>
      <c r="Q7" s="665"/>
      <c r="R7" s="666"/>
      <c r="S7" s="664"/>
      <c r="T7" s="664"/>
      <c r="U7" s="665"/>
    </row>
    <row r="8" spans="1:21" ht="27" customHeight="1">
      <c r="A8" s="723"/>
      <c r="B8" s="724"/>
      <c r="C8" s="724"/>
      <c r="D8" s="17"/>
      <c r="E8" s="138"/>
      <c r="F8" s="137"/>
      <c r="G8" s="309"/>
      <c r="H8" s="138"/>
      <c r="I8" s="137"/>
      <c r="J8" s="309"/>
      <c r="K8" s="138"/>
      <c r="L8" s="137"/>
      <c r="M8" s="310"/>
      <c r="N8" s="663"/>
      <c r="O8" s="664"/>
      <c r="P8" s="664"/>
      <c r="Q8" s="665"/>
      <c r="R8" s="666"/>
      <c r="S8" s="664"/>
      <c r="T8" s="664"/>
      <c r="U8" s="665"/>
    </row>
    <row r="9" spans="1:21" ht="27" customHeight="1">
      <c r="A9" s="723"/>
      <c r="B9" s="724"/>
      <c r="C9" s="724"/>
      <c r="D9" s="17"/>
      <c r="E9" s="138"/>
      <c r="F9" s="137"/>
      <c r="G9" s="309"/>
      <c r="H9" s="138"/>
      <c r="I9" s="137"/>
      <c r="J9" s="309"/>
      <c r="K9" s="138"/>
      <c r="L9" s="137"/>
      <c r="M9" s="310"/>
      <c r="N9" s="663"/>
      <c r="O9" s="664"/>
      <c r="P9" s="664"/>
      <c r="Q9" s="665"/>
      <c r="R9" s="666"/>
      <c r="S9" s="664"/>
      <c r="T9" s="664"/>
      <c r="U9" s="665"/>
    </row>
    <row r="10" spans="1:21" ht="27" customHeight="1">
      <c r="A10" s="723"/>
      <c r="B10" s="724"/>
      <c r="C10" s="724"/>
      <c r="D10" s="17"/>
      <c r="E10" s="138"/>
      <c r="F10" s="137"/>
      <c r="G10" s="309"/>
      <c r="H10" s="138"/>
      <c r="I10" s="137"/>
      <c r="J10" s="309"/>
      <c r="K10" s="138"/>
      <c r="L10" s="137"/>
      <c r="M10" s="310"/>
      <c r="N10" s="663"/>
      <c r="O10" s="664"/>
      <c r="P10" s="664"/>
      <c r="Q10" s="665"/>
      <c r="R10" s="666"/>
      <c r="S10" s="664"/>
      <c r="T10" s="664"/>
      <c r="U10" s="665"/>
    </row>
    <row r="11" spans="1:21" ht="27" customHeight="1">
      <c r="A11" s="723"/>
      <c r="B11" s="724"/>
      <c r="C11" s="724"/>
      <c r="D11" s="17"/>
      <c r="E11" s="138"/>
      <c r="F11" s="137"/>
      <c r="G11" s="309"/>
      <c r="H11" s="138"/>
      <c r="I11" s="137"/>
      <c r="J11" s="309"/>
      <c r="K11" s="138"/>
      <c r="L11" s="137"/>
      <c r="M11" s="310"/>
      <c r="N11" s="663"/>
      <c r="O11" s="664"/>
      <c r="P11" s="664"/>
      <c r="Q11" s="665"/>
      <c r="R11" s="666"/>
      <c r="S11" s="664"/>
      <c r="T11" s="664"/>
      <c r="U11" s="665"/>
    </row>
    <row r="12" spans="1:21" ht="27" customHeight="1">
      <c r="A12" s="723"/>
      <c r="B12" s="724"/>
      <c r="C12" s="724"/>
      <c r="D12" s="17"/>
      <c r="E12" s="138"/>
      <c r="F12" s="137"/>
      <c r="G12" s="309"/>
      <c r="H12" s="138"/>
      <c r="I12" s="137"/>
      <c r="J12" s="309"/>
      <c r="K12" s="138"/>
      <c r="L12" s="137"/>
      <c r="M12" s="310"/>
      <c r="N12" s="663"/>
      <c r="O12" s="664"/>
      <c r="P12" s="664"/>
      <c r="Q12" s="665"/>
      <c r="R12" s="666"/>
      <c r="S12" s="664"/>
      <c r="T12" s="664"/>
      <c r="U12" s="665"/>
    </row>
    <row r="13" spans="1:21" ht="27" customHeight="1">
      <c r="A13" s="723"/>
      <c r="B13" s="724"/>
      <c r="C13" s="724"/>
      <c r="D13" s="17"/>
      <c r="E13" s="138"/>
      <c r="F13" s="137"/>
      <c r="G13" s="309"/>
      <c r="H13" s="138"/>
      <c r="I13" s="137"/>
      <c r="J13" s="309"/>
      <c r="K13" s="138"/>
      <c r="L13" s="137"/>
      <c r="M13" s="310"/>
      <c r="N13" s="663"/>
      <c r="O13" s="664"/>
      <c r="P13" s="664"/>
      <c r="Q13" s="665"/>
      <c r="R13" s="666"/>
      <c r="S13" s="664"/>
      <c r="T13" s="664"/>
      <c r="U13" s="665"/>
    </row>
    <row r="14" spans="1:21" ht="27" customHeight="1">
      <c r="A14" s="723"/>
      <c r="B14" s="724"/>
      <c r="C14" s="724"/>
      <c r="D14" s="17"/>
      <c r="E14" s="138"/>
      <c r="F14" s="137"/>
      <c r="G14" s="309"/>
      <c r="H14" s="138"/>
      <c r="I14" s="137"/>
      <c r="J14" s="309"/>
      <c r="K14" s="138"/>
      <c r="L14" s="137"/>
      <c r="M14" s="310"/>
      <c r="N14" s="663"/>
      <c r="O14" s="664"/>
      <c r="P14" s="664"/>
      <c r="Q14" s="665"/>
      <c r="R14" s="666"/>
      <c r="S14" s="664"/>
      <c r="T14" s="664"/>
      <c r="U14" s="665"/>
    </row>
    <row r="15" spans="1:21" ht="27" customHeight="1">
      <c r="A15" s="723"/>
      <c r="B15" s="724"/>
      <c r="C15" s="724"/>
      <c r="D15" s="17"/>
      <c r="E15" s="138"/>
      <c r="F15" s="137"/>
      <c r="G15" s="309"/>
      <c r="H15" s="138"/>
      <c r="I15" s="137"/>
      <c r="J15" s="309"/>
      <c r="K15" s="138"/>
      <c r="L15" s="137"/>
      <c r="M15" s="310"/>
      <c r="N15" s="663"/>
      <c r="O15" s="664"/>
      <c r="P15" s="664"/>
      <c r="Q15" s="665"/>
      <c r="R15" s="666"/>
      <c r="S15" s="664"/>
      <c r="T15" s="664"/>
      <c r="U15" s="665"/>
    </row>
    <row r="16" spans="1:21" ht="27" customHeight="1" thickBot="1">
      <c r="A16" s="726"/>
      <c r="B16" s="727"/>
      <c r="C16" s="727"/>
      <c r="D16" s="32"/>
      <c r="E16" s="134"/>
      <c r="F16" s="132"/>
      <c r="G16" s="133"/>
      <c r="H16" s="134"/>
      <c r="I16" s="132"/>
      <c r="J16" s="133"/>
      <c r="K16" s="134"/>
      <c r="L16" s="132"/>
      <c r="M16" s="135"/>
      <c r="N16" s="569"/>
      <c r="O16" s="570"/>
      <c r="P16" s="570"/>
      <c r="Q16" s="659"/>
      <c r="R16" s="585"/>
      <c r="S16" s="570"/>
      <c r="T16" s="570"/>
      <c r="U16" s="659"/>
    </row>
    <row r="18" spans="14:18" ht="27" customHeight="1">
      <c r="N18" s="729" t="s">
        <v>131</v>
      </c>
      <c r="O18" s="730"/>
      <c r="P18" s="730"/>
      <c r="Q18" s="730"/>
      <c r="R18" s="730"/>
    </row>
    <row r="19" spans="14:21" ht="27" customHeight="1">
      <c r="N19" s="729" t="s">
        <v>132</v>
      </c>
      <c r="O19" s="730"/>
      <c r="P19" s="730"/>
      <c r="Q19" s="730"/>
      <c r="R19" s="730"/>
      <c r="U19" s="31" t="s">
        <v>218</v>
      </c>
    </row>
    <row r="20" ht="27" customHeight="1">
      <c r="B20" s="10" t="s">
        <v>134</v>
      </c>
    </row>
    <row r="21" ht="27" customHeight="1">
      <c r="B21" s="11" t="s">
        <v>297</v>
      </c>
    </row>
    <row r="22" ht="27" customHeight="1">
      <c r="B22" s="11" t="s">
        <v>201</v>
      </c>
    </row>
    <row r="23" ht="27" customHeight="1">
      <c r="B23" s="11" t="s">
        <v>202</v>
      </c>
    </row>
    <row r="24" ht="27" customHeight="1">
      <c r="B24" s="11" t="s">
        <v>203</v>
      </c>
    </row>
  </sheetData>
  <sheetProtection formatCells="0" sort="0" autoFilter="0"/>
  <protectedRanges>
    <protectedRange sqref="S18:U18 S19:T19 A6:U16" name="範囲1"/>
  </protectedRanges>
  <mergeCells count="41">
    <mergeCell ref="D2:S2"/>
    <mergeCell ref="R4:U5"/>
    <mergeCell ref="N19:R19"/>
    <mergeCell ref="N18:R18"/>
    <mergeCell ref="N16:Q16"/>
    <mergeCell ref="R16:U16"/>
    <mergeCell ref="N12:Q12"/>
    <mergeCell ref="R12:U12"/>
    <mergeCell ref="N13:Q13"/>
    <mergeCell ref="R13:U13"/>
    <mergeCell ref="A16:C16"/>
    <mergeCell ref="N14:Q14"/>
    <mergeCell ref="R14:U14"/>
    <mergeCell ref="N15:Q15"/>
    <mergeCell ref="R15:U15"/>
    <mergeCell ref="A14:C14"/>
    <mergeCell ref="A15:C15"/>
    <mergeCell ref="R9:U9"/>
    <mergeCell ref="A12:C12"/>
    <mergeCell ref="A13:C13"/>
    <mergeCell ref="N10:Q10"/>
    <mergeCell ref="R10:U10"/>
    <mergeCell ref="N11:Q11"/>
    <mergeCell ref="R11:U11"/>
    <mergeCell ref="A10:C10"/>
    <mergeCell ref="A11:C11"/>
    <mergeCell ref="A9:C9"/>
    <mergeCell ref="R6:U6"/>
    <mergeCell ref="N7:Q7"/>
    <mergeCell ref="R7:U7"/>
    <mergeCell ref="A6:C6"/>
    <mergeCell ref="A7:C7"/>
    <mergeCell ref="A8:C8"/>
    <mergeCell ref="R8:U8"/>
    <mergeCell ref="N6:Q6"/>
    <mergeCell ref="N9:Q9"/>
    <mergeCell ref="N8:Q8"/>
    <mergeCell ref="A5:C5"/>
    <mergeCell ref="A4:D4"/>
    <mergeCell ref="E4:M5"/>
    <mergeCell ref="N4:Q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8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F18"/>
  <sheetViews>
    <sheetView view="pageBreakPreview" zoomScale="80" zoomScaleNormal="50" zoomScaleSheetLayoutView="80" workbookViewId="0" topLeftCell="A1">
      <selection activeCell="B11" sqref="B11"/>
    </sheetView>
  </sheetViews>
  <sheetFormatPr defaultColWidth="9.00390625" defaultRowHeight="27" customHeight="1"/>
  <cols>
    <col min="1" max="1" width="6.625" style="11" customWidth="1"/>
    <col min="2" max="2" width="50.625" style="11" customWidth="1"/>
    <col min="3" max="3" width="4.50390625" style="11" customWidth="1"/>
    <col min="4" max="4" width="20.25390625" style="11" customWidth="1"/>
    <col min="5" max="5" width="28.625" style="11" customWidth="1"/>
    <col min="6" max="6" width="6.625" style="11" customWidth="1"/>
    <col min="7" max="16384" width="9.00390625" style="11" customWidth="1"/>
  </cols>
  <sheetData>
    <row r="1" spans="1:3" ht="27" customHeight="1">
      <c r="A1" s="11" t="s">
        <v>290</v>
      </c>
      <c r="B1" s="10"/>
      <c r="C1" s="10"/>
    </row>
    <row r="2" spans="1:3" ht="27" customHeight="1">
      <c r="A2" s="10"/>
      <c r="B2" s="10"/>
      <c r="C2" s="10"/>
    </row>
    <row r="3" spans="1:6" ht="27" customHeight="1">
      <c r="A3" s="731" t="s">
        <v>222</v>
      </c>
      <c r="B3" s="731"/>
      <c r="C3" s="731"/>
      <c r="D3" s="731"/>
      <c r="E3" s="731"/>
      <c r="F3" s="731"/>
    </row>
    <row r="4" spans="1:3" ht="27" customHeight="1" thickBot="1">
      <c r="A4" s="64"/>
      <c r="B4" s="64"/>
      <c r="C4" s="64"/>
    </row>
    <row r="5" spans="1:6" ht="36" customHeight="1">
      <c r="A5" s="66"/>
      <c r="B5" s="742" t="s">
        <v>288</v>
      </c>
      <c r="C5" s="742"/>
      <c r="D5" s="742"/>
      <c r="E5" s="742"/>
      <c r="F5" s="65"/>
    </row>
    <row r="6" spans="1:6" ht="36" customHeight="1">
      <c r="A6" s="734" t="s">
        <v>220</v>
      </c>
      <c r="B6" s="735"/>
      <c r="C6" s="736" t="s">
        <v>221</v>
      </c>
      <c r="D6" s="737"/>
      <c r="E6" s="737"/>
      <c r="F6" s="738"/>
    </row>
    <row r="7" spans="1:6" ht="67.5" customHeight="1" thickBot="1">
      <c r="A7" s="732"/>
      <c r="B7" s="733"/>
      <c r="C7" s="739"/>
      <c r="D7" s="740"/>
      <c r="E7" s="740"/>
      <c r="F7" s="741"/>
    </row>
    <row r="8" spans="1:3" ht="14.25" customHeight="1">
      <c r="A8" s="64"/>
      <c r="B8" s="64"/>
      <c r="C8" s="64"/>
    </row>
    <row r="9" spans="1:5" ht="27" customHeight="1">
      <c r="A9" s="64"/>
      <c r="B9" s="64"/>
      <c r="C9" s="64"/>
      <c r="D9" s="67" t="s">
        <v>131</v>
      </c>
      <c r="E9" s="67"/>
    </row>
    <row r="10" spans="1:3" ht="27" customHeight="1">
      <c r="A10" s="64"/>
      <c r="B10" s="64"/>
      <c r="C10" s="64"/>
    </row>
    <row r="11" spans="1:3" ht="27" customHeight="1">
      <c r="A11" s="64"/>
      <c r="B11" s="64"/>
      <c r="C11" s="64"/>
    </row>
    <row r="12" spans="1:3" ht="27" customHeight="1">
      <c r="A12" s="10"/>
      <c r="B12" s="10" t="s">
        <v>134</v>
      </c>
      <c r="C12" s="10"/>
    </row>
    <row r="13" ht="27" customHeight="1">
      <c r="B13" s="11" t="s">
        <v>297</v>
      </c>
    </row>
    <row r="14" ht="27" customHeight="1">
      <c r="B14" s="11" t="s">
        <v>294</v>
      </c>
    </row>
    <row r="15" ht="27" customHeight="1">
      <c r="B15" s="11" t="s">
        <v>223</v>
      </c>
    </row>
    <row r="16" ht="27" customHeight="1">
      <c r="B16" s="11" t="s">
        <v>224</v>
      </c>
    </row>
    <row r="17" ht="27" customHeight="1">
      <c r="B17" s="11" t="s">
        <v>291</v>
      </c>
    </row>
    <row r="18" ht="27" customHeight="1">
      <c r="B18" s="11" t="s">
        <v>292</v>
      </c>
    </row>
  </sheetData>
  <sheetProtection formatCells="0"/>
  <protectedRanges>
    <protectedRange sqref="A7:F7 E9" name="範囲1"/>
  </protectedRanges>
  <mergeCells count="6">
    <mergeCell ref="A3:F3"/>
    <mergeCell ref="A7:B7"/>
    <mergeCell ref="A6:B6"/>
    <mergeCell ref="C6:F6"/>
    <mergeCell ref="C7:F7"/>
    <mergeCell ref="B5:E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X22"/>
  <sheetViews>
    <sheetView view="pageBreakPreview" zoomScale="80" zoomScaleNormal="50" zoomScaleSheetLayoutView="80" workbookViewId="0" topLeftCell="A1">
      <selection activeCell="A5" sqref="A5:D5"/>
    </sheetView>
  </sheetViews>
  <sheetFormatPr defaultColWidth="9.00390625" defaultRowHeight="27" customHeight="1"/>
  <cols>
    <col min="1" max="1" width="4.625" style="11" customWidth="1"/>
    <col min="2" max="2" width="7.50390625" style="11" customWidth="1"/>
    <col min="3" max="3" width="32.625" style="11" customWidth="1"/>
    <col min="4" max="24" width="4.625" style="11" customWidth="1"/>
    <col min="25" max="16384" width="9.00390625" style="11" customWidth="1"/>
  </cols>
  <sheetData>
    <row r="1" spans="1:3" ht="27" customHeight="1" thickBot="1">
      <c r="A1" s="10" t="s">
        <v>32</v>
      </c>
      <c r="B1" s="10"/>
      <c r="C1" s="10"/>
    </row>
    <row r="2" spans="1:24" ht="27" customHeight="1" thickBot="1">
      <c r="A2" s="36" t="s">
        <v>41</v>
      </c>
      <c r="B2" s="407" t="s">
        <v>35</v>
      </c>
      <c r="C2" s="409"/>
      <c r="D2" s="409"/>
      <c r="E2" s="409"/>
      <c r="F2" s="409"/>
      <c r="G2" s="35"/>
      <c r="H2" s="35"/>
      <c r="I2" s="35"/>
      <c r="J2" s="35"/>
      <c r="K2" s="35"/>
      <c r="L2" s="406"/>
      <c r="M2" s="407"/>
      <c r="N2" s="407"/>
      <c r="O2" s="407"/>
      <c r="P2" s="407"/>
      <c r="Q2" s="407"/>
      <c r="R2" s="407"/>
      <c r="S2" s="407"/>
      <c r="T2" s="407"/>
      <c r="U2" s="407"/>
      <c r="V2" s="407"/>
      <c r="W2" s="407"/>
      <c r="X2" s="408"/>
    </row>
    <row r="3" spans="1:24" ht="28.5" customHeight="1" thickBot="1">
      <c r="A3" s="410" t="s">
        <v>36</v>
      </c>
      <c r="B3" s="411"/>
      <c r="C3" s="411"/>
      <c r="D3" s="412"/>
      <c r="E3" s="410" t="s">
        <v>26</v>
      </c>
      <c r="F3" s="413"/>
      <c r="G3" s="413"/>
      <c r="H3" s="413"/>
      <c r="I3" s="413"/>
      <c r="J3" s="413"/>
      <c r="K3" s="413"/>
      <c r="L3" s="413"/>
      <c r="M3" s="413"/>
      <c r="N3" s="413"/>
      <c r="O3" s="413"/>
      <c r="P3" s="414"/>
      <c r="Q3" s="410" t="s">
        <v>54</v>
      </c>
      <c r="R3" s="411"/>
      <c r="S3" s="411"/>
      <c r="T3" s="411"/>
      <c r="U3" s="411"/>
      <c r="V3" s="411"/>
      <c r="W3" s="411"/>
      <c r="X3" s="412"/>
    </row>
    <row r="4" spans="1:24" ht="27" customHeight="1">
      <c r="A4" s="401"/>
      <c r="B4" s="404"/>
      <c r="C4" s="404"/>
      <c r="D4" s="405"/>
      <c r="E4" s="172"/>
      <c r="F4" s="173"/>
      <c r="G4" s="174"/>
      <c r="H4" s="175"/>
      <c r="I4" s="176"/>
      <c r="J4" s="174"/>
      <c r="K4" s="175"/>
      <c r="L4" s="176"/>
      <c r="M4" s="174"/>
      <c r="N4" s="175"/>
      <c r="O4" s="176"/>
      <c r="P4" s="178"/>
      <c r="Q4" s="401"/>
      <c r="R4" s="402"/>
      <c r="S4" s="402"/>
      <c r="T4" s="402"/>
      <c r="U4" s="402"/>
      <c r="V4" s="402"/>
      <c r="W4" s="402"/>
      <c r="X4" s="403"/>
    </row>
    <row r="5" spans="1:24" ht="27" customHeight="1">
      <c r="A5" s="387"/>
      <c r="B5" s="388"/>
      <c r="C5" s="388"/>
      <c r="D5" s="389"/>
      <c r="E5" s="172"/>
      <c r="F5" s="173"/>
      <c r="G5" s="174"/>
      <c r="H5" s="177"/>
      <c r="I5" s="173"/>
      <c r="J5" s="174"/>
      <c r="K5" s="177"/>
      <c r="L5" s="173"/>
      <c r="M5" s="174"/>
      <c r="N5" s="177"/>
      <c r="O5" s="173"/>
      <c r="P5" s="178"/>
      <c r="Q5" s="387"/>
      <c r="R5" s="399"/>
      <c r="S5" s="399"/>
      <c r="T5" s="399"/>
      <c r="U5" s="399"/>
      <c r="V5" s="399"/>
      <c r="W5" s="399"/>
      <c r="X5" s="400"/>
    </row>
    <row r="6" spans="1:24" ht="27" customHeight="1">
      <c r="A6" s="387"/>
      <c r="B6" s="388"/>
      <c r="C6" s="388"/>
      <c r="D6" s="389"/>
      <c r="E6" s="172"/>
      <c r="F6" s="173"/>
      <c r="G6" s="174"/>
      <c r="H6" s="177"/>
      <c r="I6" s="173"/>
      <c r="J6" s="174"/>
      <c r="K6" s="177"/>
      <c r="L6" s="173"/>
      <c r="M6" s="174"/>
      <c r="N6" s="177"/>
      <c r="O6" s="173"/>
      <c r="P6" s="178"/>
      <c r="Q6" s="387"/>
      <c r="R6" s="399"/>
      <c r="S6" s="399"/>
      <c r="T6" s="399"/>
      <c r="U6" s="399"/>
      <c r="V6" s="399"/>
      <c r="W6" s="399"/>
      <c r="X6" s="400"/>
    </row>
    <row r="7" spans="1:24" ht="27" customHeight="1">
      <c r="A7" s="387"/>
      <c r="B7" s="388"/>
      <c r="C7" s="388"/>
      <c r="D7" s="389"/>
      <c r="E7" s="172"/>
      <c r="F7" s="173"/>
      <c r="G7" s="174"/>
      <c r="H7" s="177"/>
      <c r="I7" s="173"/>
      <c r="J7" s="174"/>
      <c r="K7" s="177"/>
      <c r="L7" s="173"/>
      <c r="M7" s="174"/>
      <c r="N7" s="177"/>
      <c r="O7" s="173"/>
      <c r="P7" s="178"/>
      <c r="Q7" s="387"/>
      <c r="R7" s="399"/>
      <c r="S7" s="399"/>
      <c r="T7" s="399"/>
      <c r="U7" s="399"/>
      <c r="V7" s="399"/>
      <c r="W7" s="399"/>
      <c r="X7" s="400"/>
    </row>
    <row r="8" spans="1:24" ht="27" customHeight="1" thickBot="1">
      <c r="A8" s="377"/>
      <c r="B8" s="378"/>
      <c r="C8" s="378"/>
      <c r="D8" s="398"/>
      <c r="E8" s="167"/>
      <c r="F8" s="168"/>
      <c r="G8" s="189"/>
      <c r="H8" s="170"/>
      <c r="I8" s="168"/>
      <c r="J8" s="189"/>
      <c r="K8" s="170"/>
      <c r="L8" s="168"/>
      <c r="M8" s="189"/>
      <c r="N8" s="170"/>
      <c r="O8" s="168"/>
      <c r="P8" s="190"/>
      <c r="Q8" s="377"/>
      <c r="R8" s="396"/>
      <c r="S8" s="396"/>
      <c r="T8" s="396"/>
      <c r="U8" s="396"/>
      <c r="V8" s="396"/>
      <c r="W8" s="396"/>
      <c r="X8" s="397"/>
    </row>
    <row r="9" spans="1:24" ht="27" customHeight="1">
      <c r="A9" s="401"/>
      <c r="B9" s="404"/>
      <c r="C9" s="404"/>
      <c r="D9" s="405"/>
      <c r="E9" s="172"/>
      <c r="F9" s="173"/>
      <c r="G9" s="174"/>
      <c r="H9" s="177"/>
      <c r="I9" s="173"/>
      <c r="J9" s="174"/>
      <c r="K9" s="177"/>
      <c r="L9" s="173"/>
      <c r="M9" s="174"/>
      <c r="N9" s="177"/>
      <c r="O9" s="173"/>
      <c r="P9" s="178"/>
      <c r="Q9" s="401"/>
      <c r="R9" s="402"/>
      <c r="S9" s="402"/>
      <c r="T9" s="402"/>
      <c r="U9" s="402"/>
      <c r="V9" s="402"/>
      <c r="W9" s="402"/>
      <c r="X9" s="403"/>
    </row>
    <row r="10" spans="1:24" ht="27" customHeight="1">
      <c r="A10" s="387"/>
      <c r="B10" s="388"/>
      <c r="C10" s="388"/>
      <c r="D10" s="389"/>
      <c r="E10" s="172"/>
      <c r="F10" s="173"/>
      <c r="G10" s="174"/>
      <c r="H10" s="177"/>
      <c r="I10" s="173"/>
      <c r="J10" s="174"/>
      <c r="K10" s="177"/>
      <c r="L10" s="173"/>
      <c r="M10" s="174"/>
      <c r="N10" s="177"/>
      <c r="O10" s="173"/>
      <c r="P10" s="178"/>
      <c r="Q10" s="387"/>
      <c r="R10" s="399"/>
      <c r="S10" s="399"/>
      <c r="T10" s="399"/>
      <c r="U10" s="399"/>
      <c r="V10" s="399"/>
      <c r="W10" s="399"/>
      <c r="X10" s="400"/>
    </row>
    <row r="11" spans="1:24" ht="27" customHeight="1">
      <c r="A11" s="387"/>
      <c r="B11" s="388"/>
      <c r="C11" s="388"/>
      <c r="D11" s="389"/>
      <c r="E11" s="172"/>
      <c r="F11" s="173"/>
      <c r="G11" s="174"/>
      <c r="H11" s="177"/>
      <c r="I11" s="173"/>
      <c r="J11" s="174"/>
      <c r="K11" s="177"/>
      <c r="L11" s="173"/>
      <c r="M11" s="174"/>
      <c r="N11" s="177"/>
      <c r="O11" s="173"/>
      <c r="P11" s="178"/>
      <c r="Q11" s="387"/>
      <c r="R11" s="399"/>
      <c r="S11" s="399"/>
      <c r="T11" s="399"/>
      <c r="U11" s="399"/>
      <c r="V11" s="399"/>
      <c r="W11" s="399"/>
      <c r="X11" s="400"/>
    </row>
    <row r="12" spans="1:24" ht="27" customHeight="1">
      <c r="A12" s="387"/>
      <c r="B12" s="388"/>
      <c r="C12" s="388"/>
      <c r="D12" s="389"/>
      <c r="E12" s="172"/>
      <c r="F12" s="173"/>
      <c r="G12" s="174"/>
      <c r="H12" s="177"/>
      <c r="I12" s="173"/>
      <c r="J12" s="174"/>
      <c r="K12" s="177"/>
      <c r="L12" s="173"/>
      <c r="M12" s="174"/>
      <c r="N12" s="177"/>
      <c r="O12" s="173"/>
      <c r="P12" s="178"/>
      <c r="Q12" s="387"/>
      <c r="R12" s="399"/>
      <c r="S12" s="399"/>
      <c r="T12" s="399"/>
      <c r="U12" s="399"/>
      <c r="V12" s="399"/>
      <c r="W12" s="399"/>
      <c r="X12" s="400"/>
    </row>
    <row r="13" spans="1:24" ht="27" customHeight="1" thickBot="1">
      <c r="A13" s="377"/>
      <c r="B13" s="378"/>
      <c r="C13" s="378"/>
      <c r="D13" s="398"/>
      <c r="E13" s="167"/>
      <c r="F13" s="168"/>
      <c r="G13" s="189"/>
      <c r="H13" s="170"/>
      <c r="I13" s="168"/>
      <c r="J13" s="189"/>
      <c r="K13" s="170"/>
      <c r="L13" s="168"/>
      <c r="M13" s="189"/>
      <c r="N13" s="170"/>
      <c r="O13" s="168"/>
      <c r="P13" s="190"/>
      <c r="Q13" s="377"/>
      <c r="R13" s="396"/>
      <c r="S13" s="396"/>
      <c r="T13" s="396"/>
      <c r="U13" s="396"/>
      <c r="V13" s="396"/>
      <c r="W13" s="396"/>
      <c r="X13" s="397"/>
    </row>
    <row r="14" spans="1:24" ht="27" customHeight="1">
      <c r="A14" s="401"/>
      <c r="B14" s="404"/>
      <c r="C14" s="404"/>
      <c r="D14" s="405"/>
      <c r="E14" s="172"/>
      <c r="F14" s="173"/>
      <c r="G14" s="174"/>
      <c r="H14" s="177"/>
      <c r="I14" s="173"/>
      <c r="J14" s="174"/>
      <c r="K14" s="177"/>
      <c r="L14" s="173"/>
      <c r="M14" s="174"/>
      <c r="N14" s="177"/>
      <c r="O14" s="173"/>
      <c r="P14" s="178"/>
      <c r="Q14" s="401"/>
      <c r="R14" s="402"/>
      <c r="S14" s="402"/>
      <c r="T14" s="402"/>
      <c r="U14" s="402"/>
      <c r="V14" s="402"/>
      <c r="W14" s="402"/>
      <c r="X14" s="403"/>
    </row>
    <row r="15" spans="1:24" ht="27" customHeight="1">
      <c r="A15" s="387"/>
      <c r="B15" s="388"/>
      <c r="C15" s="388"/>
      <c r="D15" s="389"/>
      <c r="E15" s="172"/>
      <c r="F15" s="173"/>
      <c r="G15" s="174"/>
      <c r="H15" s="177"/>
      <c r="I15" s="173"/>
      <c r="J15" s="174"/>
      <c r="K15" s="177"/>
      <c r="L15" s="173"/>
      <c r="M15" s="174"/>
      <c r="N15" s="177"/>
      <c r="O15" s="173"/>
      <c r="P15" s="178"/>
      <c r="Q15" s="387"/>
      <c r="R15" s="399"/>
      <c r="S15" s="399"/>
      <c r="T15" s="399"/>
      <c r="U15" s="399"/>
      <c r="V15" s="399"/>
      <c r="W15" s="399"/>
      <c r="X15" s="400"/>
    </row>
    <row r="16" spans="1:24" ht="27" customHeight="1">
      <c r="A16" s="387"/>
      <c r="B16" s="388"/>
      <c r="C16" s="388"/>
      <c r="D16" s="389"/>
      <c r="E16" s="172"/>
      <c r="F16" s="173"/>
      <c r="G16" s="174"/>
      <c r="H16" s="177"/>
      <c r="I16" s="173"/>
      <c r="J16" s="174"/>
      <c r="K16" s="177"/>
      <c r="L16" s="173"/>
      <c r="M16" s="174"/>
      <c r="N16" s="177"/>
      <c r="O16" s="173"/>
      <c r="P16" s="178"/>
      <c r="Q16" s="387"/>
      <c r="R16" s="399"/>
      <c r="S16" s="399"/>
      <c r="T16" s="399"/>
      <c r="U16" s="399"/>
      <c r="V16" s="399"/>
      <c r="W16" s="399"/>
      <c r="X16" s="400"/>
    </row>
    <row r="17" spans="1:24" ht="27" customHeight="1">
      <c r="A17" s="387"/>
      <c r="B17" s="388"/>
      <c r="C17" s="388"/>
      <c r="D17" s="389"/>
      <c r="E17" s="162"/>
      <c r="F17" s="163"/>
      <c r="G17" s="191"/>
      <c r="H17" s="165"/>
      <c r="I17" s="163"/>
      <c r="J17" s="191"/>
      <c r="K17" s="165"/>
      <c r="L17" s="163"/>
      <c r="M17" s="191"/>
      <c r="N17" s="165"/>
      <c r="O17" s="163"/>
      <c r="P17" s="192"/>
      <c r="Q17" s="387"/>
      <c r="R17" s="399"/>
      <c r="S17" s="399"/>
      <c r="T17" s="399"/>
      <c r="U17" s="399"/>
      <c r="V17" s="399"/>
      <c r="W17" s="399"/>
      <c r="X17" s="400"/>
    </row>
    <row r="18" spans="1:24" ht="27" customHeight="1" thickBot="1">
      <c r="A18" s="377"/>
      <c r="B18" s="378"/>
      <c r="C18" s="378"/>
      <c r="D18" s="398"/>
      <c r="E18" s="167"/>
      <c r="F18" s="168"/>
      <c r="G18" s="189"/>
      <c r="H18" s="170"/>
      <c r="I18" s="168"/>
      <c r="J18" s="189"/>
      <c r="K18" s="170"/>
      <c r="L18" s="168"/>
      <c r="M18" s="189"/>
      <c r="N18" s="170"/>
      <c r="O18" s="168"/>
      <c r="P18" s="190"/>
      <c r="Q18" s="377"/>
      <c r="R18" s="396"/>
      <c r="S18" s="396"/>
      <c r="T18" s="396"/>
      <c r="U18" s="396"/>
      <c r="V18" s="396"/>
      <c r="W18" s="396"/>
      <c r="X18" s="397"/>
    </row>
    <row r="19" spans="1:24" ht="27" customHeight="1" thickBot="1">
      <c r="A19" s="198"/>
      <c r="B19" s="395" t="s">
        <v>184</v>
      </c>
      <c r="C19" s="395"/>
      <c r="D19" s="199"/>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7">
        <f>IF(COUNT(P4:P18,Q22)&gt;0,IF(P22=0,SUM(P4:P18,Q22),MOD(SUM(P4:P18,Q22),10)),"")</f>
      </c>
      <c r="Q19" s="390"/>
      <c r="R19" s="391"/>
      <c r="S19" s="391"/>
      <c r="T19" s="391"/>
      <c r="U19" s="391"/>
      <c r="V19" s="391"/>
      <c r="W19" s="391"/>
      <c r="X19" s="392"/>
    </row>
    <row r="20" spans="1:24" ht="27" customHeight="1" thickBot="1">
      <c r="A20" s="202"/>
      <c r="B20" s="395" t="s">
        <v>185</v>
      </c>
      <c r="C20" s="395"/>
      <c r="D20" s="203"/>
      <c r="E20" s="193">
        <f>E19</f>
      </c>
      <c r="F20" s="194">
        <f aca="true" t="shared" si="1" ref="F20:P20">F19</f>
      </c>
      <c r="G20" s="195">
        <f t="shared" si="1"/>
      </c>
      <c r="H20" s="196">
        <f t="shared" si="1"/>
      </c>
      <c r="I20" s="194">
        <f t="shared" si="1"/>
      </c>
      <c r="J20" s="195">
        <f t="shared" si="1"/>
      </c>
      <c r="K20" s="196">
        <f t="shared" si="1"/>
      </c>
      <c r="L20" s="194">
        <f t="shared" si="1"/>
      </c>
      <c r="M20" s="195">
        <f t="shared" si="1"/>
      </c>
      <c r="N20" s="196">
        <f t="shared" si="1"/>
      </c>
      <c r="O20" s="194">
        <f t="shared" si="1"/>
      </c>
      <c r="P20" s="197">
        <f t="shared" si="1"/>
      </c>
      <c r="Q20" s="393"/>
      <c r="R20" s="394"/>
      <c r="S20" s="394"/>
      <c r="T20" s="394"/>
      <c r="U20" s="394"/>
      <c r="V20" s="394"/>
      <c r="W20" s="394"/>
      <c r="X20" s="394"/>
    </row>
    <row r="22" spans="5:16" ht="27" customHeight="1">
      <c r="E22" s="188">
        <f aca="true" t="shared" si="2" ref="E22:N22">IF(SUM(E4:E18,F22)&gt;=10,ROUNDDOWN(SUM(E4:E18,F22)/10,0),"")</f>
      </c>
      <c r="F22" s="188">
        <f t="shared" si="2"/>
      </c>
      <c r="G22" s="188">
        <f>IF(SUM(G4:G18,H22)&gt;=10,ROUNDDOWN(SUM(G4:G18,H22)/10,0),"")</f>
      </c>
      <c r="H22" s="188">
        <f t="shared" si="2"/>
      </c>
      <c r="I22" s="188">
        <f t="shared" si="2"/>
      </c>
      <c r="J22" s="188">
        <f t="shared" si="2"/>
      </c>
      <c r="K22" s="188">
        <f t="shared" si="2"/>
      </c>
      <c r="L22" s="188">
        <f t="shared" si="2"/>
      </c>
      <c r="M22" s="188">
        <f t="shared" si="2"/>
      </c>
      <c r="N22" s="188">
        <f t="shared" si="2"/>
      </c>
      <c r="O22" s="188">
        <f>IF(SUM(O4:O18,P22)&gt;=10,ROUNDDOWN(SUM(O4:O18,P22)/10,0),"")</f>
      </c>
      <c r="P22" s="188">
        <f>IF(SUM(P4:P18)&gt;=10,ROUNDDOWN(SUM(P4:P18)/10,0),"")</f>
      </c>
    </row>
  </sheetData>
  <sheetProtection formatCells="0" selectLockedCells="1" sort="0" autoFilter="0"/>
  <protectedRanges>
    <protectedRange sqref="E19:X20 A4:X18" name="範囲1"/>
  </protectedRanges>
  <mergeCells count="39">
    <mergeCell ref="Q8:X8"/>
    <mergeCell ref="A6:D6"/>
    <mergeCell ref="A5:D5"/>
    <mergeCell ref="Q4:X4"/>
    <mergeCell ref="A4:D4"/>
    <mergeCell ref="A16:D16"/>
    <mergeCell ref="A8:D8"/>
    <mergeCell ref="Q5:X5"/>
    <mergeCell ref="Q6:X6"/>
    <mergeCell ref="Q10:X10"/>
    <mergeCell ref="L2:X2"/>
    <mergeCell ref="B2:F2"/>
    <mergeCell ref="A3:D3"/>
    <mergeCell ref="E3:P3"/>
    <mergeCell ref="Q3:X3"/>
    <mergeCell ref="Q7:X7"/>
    <mergeCell ref="A12:D12"/>
    <mergeCell ref="A7:D7"/>
    <mergeCell ref="A15:D15"/>
    <mergeCell ref="A9:D9"/>
    <mergeCell ref="A13:D13"/>
    <mergeCell ref="A14:D14"/>
    <mergeCell ref="A11:D11"/>
    <mergeCell ref="A10:D10"/>
    <mergeCell ref="Q16:X16"/>
    <mergeCell ref="Q9:X9"/>
    <mergeCell ref="Q11:X11"/>
    <mergeCell ref="Q12:X12"/>
    <mergeCell ref="Q13:X13"/>
    <mergeCell ref="Q15:X15"/>
    <mergeCell ref="Q14:X14"/>
    <mergeCell ref="A17:D17"/>
    <mergeCell ref="Q19:X19"/>
    <mergeCell ref="Q20:X20"/>
    <mergeCell ref="B19:C19"/>
    <mergeCell ref="B20:C20"/>
    <mergeCell ref="Q18:X18"/>
    <mergeCell ref="A18:D18"/>
    <mergeCell ref="Q17:X17"/>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22"/>
  <sheetViews>
    <sheetView view="pageBreakPreview" zoomScale="80" zoomScaleNormal="50" zoomScaleSheetLayoutView="80" workbookViewId="0" topLeftCell="A1">
      <selection activeCell="A6" sqref="A6:D6"/>
    </sheetView>
  </sheetViews>
  <sheetFormatPr defaultColWidth="9.00390625" defaultRowHeight="27" customHeight="1"/>
  <cols>
    <col min="1" max="1" width="4.625" style="11" customWidth="1"/>
    <col min="2" max="2" width="7.50390625" style="11" customWidth="1"/>
    <col min="3" max="3" width="32.625" style="11" customWidth="1"/>
    <col min="4" max="24" width="4.625" style="11" customWidth="1"/>
    <col min="25" max="16384" width="9.00390625" style="11" customWidth="1"/>
  </cols>
  <sheetData>
    <row r="1" spans="1:24" ht="27" customHeight="1" thickBot="1">
      <c r="A1" s="204" t="s">
        <v>38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 customHeight="1" thickBot="1">
      <c r="A2" s="206" t="s">
        <v>39</v>
      </c>
      <c r="B2" s="391" t="s">
        <v>40</v>
      </c>
      <c r="C2" s="417"/>
      <c r="D2" s="417"/>
      <c r="E2" s="417"/>
      <c r="F2" s="417"/>
      <c r="G2" s="207"/>
      <c r="H2" s="207"/>
      <c r="I2" s="207"/>
      <c r="J2" s="207"/>
      <c r="K2" s="207"/>
      <c r="L2" s="418"/>
      <c r="M2" s="391"/>
      <c r="N2" s="391"/>
      <c r="O2" s="391"/>
      <c r="P2" s="391"/>
      <c r="Q2" s="391"/>
      <c r="R2" s="391"/>
      <c r="S2" s="391"/>
      <c r="T2" s="391"/>
      <c r="U2" s="391"/>
      <c r="V2" s="391"/>
      <c r="W2" s="391"/>
      <c r="X2" s="392"/>
    </row>
    <row r="3" spans="1:24" ht="27" customHeight="1" thickBot="1">
      <c r="A3" s="410" t="s">
        <v>42</v>
      </c>
      <c r="B3" s="411"/>
      <c r="C3" s="411"/>
      <c r="D3" s="412"/>
      <c r="E3" s="410" t="s">
        <v>26</v>
      </c>
      <c r="F3" s="413"/>
      <c r="G3" s="413"/>
      <c r="H3" s="413"/>
      <c r="I3" s="413"/>
      <c r="J3" s="413"/>
      <c r="K3" s="413"/>
      <c r="L3" s="413"/>
      <c r="M3" s="413"/>
      <c r="N3" s="413"/>
      <c r="O3" s="413"/>
      <c r="P3" s="414"/>
      <c r="Q3" s="410" t="s">
        <v>54</v>
      </c>
      <c r="R3" s="411"/>
      <c r="S3" s="411"/>
      <c r="T3" s="411"/>
      <c r="U3" s="411"/>
      <c r="V3" s="411"/>
      <c r="W3" s="411"/>
      <c r="X3" s="412"/>
    </row>
    <row r="4" spans="1:24" ht="27" customHeight="1">
      <c r="A4" s="401"/>
      <c r="B4" s="404"/>
      <c r="C4" s="404"/>
      <c r="D4" s="405"/>
      <c r="E4" s="215"/>
      <c r="F4" s="176"/>
      <c r="G4" s="174"/>
      <c r="H4" s="175"/>
      <c r="I4" s="176"/>
      <c r="J4" s="174"/>
      <c r="K4" s="175"/>
      <c r="L4" s="176"/>
      <c r="M4" s="174"/>
      <c r="N4" s="175"/>
      <c r="O4" s="176"/>
      <c r="P4" s="178"/>
      <c r="Q4" s="401"/>
      <c r="R4" s="402"/>
      <c r="S4" s="402"/>
      <c r="T4" s="402"/>
      <c r="U4" s="402"/>
      <c r="V4" s="402"/>
      <c r="W4" s="402"/>
      <c r="X4" s="403"/>
    </row>
    <row r="5" spans="1:24" ht="27" customHeight="1">
      <c r="A5" s="387"/>
      <c r="B5" s="388"/>
      <c r="C5" s="388"/>
      <c r="D5" s="389"/>
      <c r="E5" s="215"/>
      <c r="F5" s="176"/>
      <c r="G5" s="174"/>
      <c r="H5" s="175"/>
      <c r="I5" s="176"/>
      <c r="J5" s="174"/>
      <c r="K5" s="175"/>
      <c r="L5" s="176"/>
      <c r="M5" s="174"/>
      <c r="N5" s="175"/>
      <c r="O5" s="176"/>
      <c r="P5" s="178"/>
      <c r="Q5" s="387"/>
      <c r="R5" s="399"/>
      <c r="S5" s="399"/>
      <c r="T5" s="399"/>
      <c r="U5" s="399"/>
      <c r="V5" s="399"/>
      <c r="W5" s="399"/>
      <c r="X5" s="400"/>
    </row>
    <row r="6" spans="1:24" ht="27" customHeight="1">
      <c r="A6" s="387"/>
      <c r="B6" s="388"/>
      <c r="C6" s="388"/>
      <c r="D6" s="389"/>
      <c r="E6" s="215"/>
      <c r="F6" s="176"/>
      <c r="G6" s="174"/>
      <c r="H6" s="175"/>
      <c r="I6" s="176"/>
      <c r="J6" s="174"/>
      <c r="K6" s="175"/>
      <c r="L6" s="176"/>
      <c r="M6" s="174"/>
      <c r="N6" s="175"/>
      <c r="O6" s="176"/>
      <c r="P6" s="178"/>
      <c r="Q6" s="387"/>
      <c r="R6" s="399"/>
      <c r="S6" s="399"/>
      <c r="T6" s="399"/>
      <c r="U6" s="399"/>
      <c r="V6" s="399"/>
      <c r="W6" s="399"/>
      <c r="X6" s="400"/>
    </row>
    <row r="7" spans="1:24" ht="27" customHeight="1">
      <c r="A7" s="387"/>
      <c r="B7" s="388"/>
      <c r="C7" s="388"/>
      <c r="D7" s="389"/>
      <c r="E7" s="215"/>
      <c r="F7" s="176"/>
      <c r="G7" s="174"/>
      <c r="H7" s="175"/>
      <c r="I7" s="176"/>
      <c r="J7" s="174"/>
      <c r="K7" s="175"/>
      <c r="L7" s="176"/>
      <c r="M7" s="174"/>
      <c r="N7" s="175"/>
      <c r="O7" s="176"/>
      <c r="P7" s="178"/>
      <c r="Q7" s="387"/>
      <c r="R7" s="399"/>
      <c r="S7" s="399"/>
      <c r="T7" s="399"/>
      <c r="U7" s="399"/>
      <c r="V7" s="399"/>
      <c r="W7" s="399"/>
      <c r="X7" s="400"/>
    </row>
    <row r="8" spans="1:24" ht="27" customHeight="1" thickBot="1">
      <c r="A8" s="377"/>
      <c r="B8" s="378"/>
      <c r="C8" s="378"/>
      <c r="D8" s="398"/>
      <c r="E8" s="216"/>
      <c r="F8" s="217"/>
      <c r="G8" s="189"/>
      <c r="H8" s="218"/>
      <c r="I8" s="217"/>
      <c r="J8" s="189"/>
      <c r="K8" s="218"/>
      <c r="L8" s="217"/>
      <c r="M8" s="189"/>
      <c r="N8" s="218"/>
      <c r="O8" s="217"/>
      <c r="P8" s="190"/>
      <c r="Q8" s="377"/>
      <c r="R8" s="396"/>
      <c r="S8" s="396"/>
      <c r="T8" s="396"/>
      <c r="U8" s="396"/>
      <c r="V8" s="396"/>
      <c r="W8" s="396"/>
      <c r="X8" s="397"/>
    </row>
    <row r="9" spans="1:24" ht="27" customHeight="1">
      <c r="A9" s="401"/>
      <c r="B9" s="404"/>
      <c r="C9" s="404"/>
      <c r="D9" s="405"/>
      <c r="E9" s="215"/>
      <c r="F9" s="176"/>
      <c r="G9" s="174"/>
      <c r="H9" s="175"/>
      <c r="I9" s="176"/>
      <c r="J9" s="174"/>
      <c r="K9" s="175"/>
      <c r="L9" s="176"/>
      <c r="M9" s="174"/>
      <c r="N9" s="175"/>
      <c r="O9" s="176"/>
      <c r="P9" s="178"/>
      <c r="Q9" s="401"/>
      <c r="R9" s="402"/>
      <c r="S9" s="402"/>
      <c r="T9" s="402"/>
      <c r="U9" s="402"/>
      <c r="V9" s="402"/>
      <c r="W9" s="402"/>
      <c r="X9" s="403"/>
    </row>
    <row r="10" spans="1:24" ht="27" customHeight="1">
      <c r="A10" s="387"/>
      <c r="B10" s="388"/>
      <c r="C10" s="388"/>
      <c r="D10" s="389"/>
      <c r="E10" s="215"/>
      <c r="F10" s="176"/>
      <c r="G10" s="174"/>
      <c r="H10" s="175"/>
      <c r="I10" s="176"/>
      <c r="J10" s="174"/>
      <c r="K10" s="175"/>
      <c r="L10" s="176"/>
      <c r="M10" s="174"/>
      <c r="N10" s="175"/>
      <c r="O10" s="176"/>
      <c r="P10" s="178"/>
      <c r="Q10" s="387"/>
      <c r="R10" s="399"/>
      <c r="S10" s="399"/>
      <c r="T10" s="399"/>
      <c r="U10" s="399"/>
      <c r="V10" s="399"/>
      <c r="W10" s="399"/>
      <c r="X10" s="400"/>
    </row>
    <row r="11" spans="1:24" ht="27" customHeight="1">
      <c r="A11" s="387"/>
      <c r="B11" s="388"/>
      <c r="C11" s="388"/>
      <c r="D11" s="389"/>
      <c r="E11" s="215"/>
      <c r="F11" s="176"/>
      <c r="G11" s="174"/>
      <c r="H11" s="175"/>
      <c r="I11" s="176"/>
      <c r="J11" s="174"/>
      <c r="K11" s="175"/>
      <c r="L11" s="176"/>
      <c r="M11" s="174"/>
      <c r="N11" s="175"/>
      <c r="O11" s="176"/>
      <c r="P11" s="178"/>
      <c r="Q11" s="387"/>
      <c r="R11" s="399"/>
      <c r="S11" s="399"/>
      <c r="T11" s="399"/>
      <c r="U11" s="399"/>
      <c r="V11" s="399"/>
      <c r="W11" s="399"/>
      <c r="X11" s="400"/>
    </row>
    <row r="12" spans="1:24" ht="27" customHeight="1">
      <c r="A12" s="387"/>
      <c r="B12" s="388"/>
      <c r="C12" s="388"/>
      <c r="D12" s="389"/>
      <c r="E12" s="215"/>
      <c r="F12" s="176"/>
      <c r="G12" s="174"/>
      <c r="H12" s="175"/>
      <c r="I12" s="176"/>
      <c r="J12" s="174"/>
      <c r="K12" s="175"/>
      <c r="L12" s="176"/>
      <c r="M12" s="174"/>
      <c r="N12" s="175"/>
      <c r="O12" s="176"/>
      <c r="P12" s="178"/>
      <c r="Q12" s="387"/>
      <c r="R12" s="399"/>
      <c r="S12" s="399"/>
      <c r="T12" s="399"/>
      <c r="U12" s="399"/>
      <c r="V12" s="399"/>
      <c r="W12" s="399"/>
      <c r="X12" s="400"/>
    </row>
    <row r="13" spans="1:24" ht="27" customHeight="1" thickBot="1">
      <c r="A13" s="377"/>
      <c r="B13" s="378"/>
      <c r="C13" s="378"/>
      <c r="D13" s="398"/>
      <c r="E13" s="216"/>
      <c r="F13" s="217"/>
      <c r="G13" s="189"/>
      <c r="H13" s="218"/>
      <c r="I13" s="217"/>
      <c r="J13" s="189"/>
      <c r="K13" s="218"/>
      <c r="L13" s="217"/>
      <c r="M13" s="189"/>
      <c r="N13" s="218"/>
      <c r="O13" s="217"/>
      <c r="P13" s="190"/>
      <c r="Q13" s="377"/>
      <c r="R13" s="396"/>
      <c r="S13" s="396"/>
      <c r="T13" s="396"/>
      <c r="U13" s="396"/>
      <c r="V13" s="396"/>
      <c r="W13" s="396"/>
      <c r="X13" s="397"/>
    </row>
    <row r="14" spans="1:24" ht="27" customHeight="1">
      <c r="A14" s="401"/>
      <c r="B14" s="404"/>
      <c r="C14" s="404"/>
      <c r="D14" s="405"/>
      <c r="E14" s="215"/>
      <c r="F14" s="176"/>
      <c r="G14" s="174"/>
      <c r="H14" s="175"/>
      <c r="I14" s="176"/>
      <c r="J14" s="174"/>
      <c r="K14" s="175"/>
      <c r="L14" s="176"/>
      <c r="M14" s="174"/>
      <c r="N14" s="175"/>
      <c r="O14" s="176"/>
      <c r="P14" s="178"/>
      <c r="Q14" s="401"/>
      <c r="R14" s="402"/>
      <c r="S14" s="402"/>
      <c r="T14" s="402"/>
      <c r="U14" s="402"/>
      <c r="V14" s="402"/>
      <c r="W14" s="402"/>
      <c r="X14" s="403"/>
    </row>
    <row r="15" spans="1:24" ht="27" customHeight="1">
      <c r="A15" s="387"/>
      <c r="B15" s="388"/>
      <c r="C15" s="388"/>
      <c r="D15" s="389"/>
      <c r="E15" s="215"/>
      <c r="F15" s="176"/>
      <c r="G15" s="174"/>
      <c r="H15" s="175"/>
      <c r="I15" s="176"/>
      <c r="J15" s="174"/>
      <c r="K15" s="175"/>
      <c r="L15" s="176"/>
      <c r="M15" s="174"/>
      <c r="N15" s="175"/>
      <c r="O15" s="176"/>
      <c r="P15" s="178"/>
      <c r="Q15" s="387"/>
      <c r="R15" s="399"/>
      <c r="S15" s="399"/>
      <c r="T15" s="399"/>
      <c r="U15" s="399"/>
      <c r="V15" s="399"/>
      <c r="W15" s="399"/>
      <c r="X15" s="400"/>
    </row>
    <row r="16" spans="1:24" ht="27" customHeight="1">
      <c r="A16" s="387"/>
      <c r="B16" s="388"/>
      <c r="C16" s="388"/>
      <c r="D16" s="389"/>
      <c r="E16" s="215"/>
      <c r="F16" s="176"/>
      <c r="G16" s="174"/>
      <c r="H16" s="175"/>
      <c r="I16" s="176"/>
      <c r="J16" s="174"/>
      <c r="K16" s="175"/>
      <c r="L16" s="176"/>
      <c r="M16" s="174"/>
      <c r="N16" s="175"/>
      <c r="O16" s="176"/>
      <c r="P16" s="178"/>
      <c r="Q16" s="387"/>
      <c r="R16" s="399"/>
      <c r="S16" s="399"/>
      <c r="T16" s="399"/>
      <c r="U16" s="399"/>
      <c r="V16" s="399"/>
      <c r="W16" s="399"/>
      <c r="X16" s="400"/>
    </row>
    <row r="17" spans="1:24" ht="27" customHeight="1">
      <c r="A17" s="387"/>
      <c r="B17" s="388"/>
      <c r="C17" s="388"/>
      <c r="D17" s="389"/>
      <c r="E17" s="219"/>
      <c r="F17" s="220"/>
      <c r="G17" s="191"/>
      <c r="H17" s="221"/>
      <c r="I17" s="220"/>
      <c r="J17" s="191"/>
      <c r="K17" s="221"/>
      <c r="L17" s="220"/>
      <c r="M17" s="191"/>
      <c r="N17" s="221"/>
      <c r="O17" s="220"/>
      <c r="P17" s="192"/>
      <c r="Q17" s="387"/>
      <c r="R17" s="399"/>
      <c r="S17" s="399"/>
      <c r="T17" s="399"/>
      <c r="U17" s="399"/>
      <c r="V17" s="399"/>
      <c r="W17" s="399"/>
      <c r="X17" s="400"/>
    </row>
    <row r="18" spans="1:24" ht="27" customHeight="1" thickBot="1">
      <c r="A18" s="377"/>
      <c r="B18" s="378"/>
      <c r="C18" s="378"/>
      <c r="D18" s="398"/>
      <c r="E18" s="216"/>
      <c r="F18" s="217"/>
      <c r="G18" s="189"/>
      <c r="H18" s="218"/>
      <c r="I18" s="217"/>
      <c r="J18" s="189"/>
      <c r="K18" s="218"/>
      <c r="L18" s="217"/>
      <c r="M18" s="189"/>
      <c r="N18" s="218"/>
      <c r="O18" s="217"/>
      <c r="P18" s="190"/>
      <c r="Q18" s="377"/>
      <c r="R18" s="396"/>
      <c r="S18" s="396"/>
      <c r="T18" s="396"/>
      <c r="U18" s="396"/>
      <c r="V18" s="396"/>
      <c r="W18" s="396"/>
      <c r="X18" s="397"/>
    </row>
    <row r="19" spans="1:24" ht="27" customHeight="1" thickBot="1">
      <c r="A19" s="198"/>
      <c r="B19" s="395" t="s">
        <v>184</v>
      </c>
      <c r="C19" s="395"/>
      <c r="D19" s="199"/>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15"/>
      <c r="R19" s="416"/>
      <c r="S19" s="416"/>
      <c r="T19" s="416"/>
      <c r="U19" s="416"/>
      <c r="V19" s="416"/>
      <c r="W19" s="416"/>
      <c r="X19" s="416"/>
    </row>
    <row r="20" spans="1:24" ht="27" customHeight="1" thickBot="1">
      <c r="A20" s="202"/>
      <c r="B20" s="395" t="s">
        <v>186</v>
      </c>
      <c r="C20" s="395"/>
      <c r="D20" s="203"/>
      <c r="E20" s="193">
        <f>E19</f>
      </c>
      <c r="F20" s="194">
        <f aca="true" t="shared" si="1" ref="F20:P20">F19</f>
      </c>
      <c r="G20" s="195">
        <f t="shared" si="1"/>
      </c>
      <c r="H20" s="196">
        <f t="shared" si="1"/>
      </c>
      <c r="I20" s="194">
        <f t="shared" si="1"/>
      </c>
      <c r="J20" s="195">
        <f t="shared" si="1"/>
      </c>
      <c r="K20" s="196">
        <f t="shared" si="1"/>
      </c>
      <c r="L20" s="194">
        <f t="shared" si="1"/>
      </c>
      <c r="M20" s="195">
        <f t="shared" si="1"/>
      </c>
      <c r="N20" s="196">
        <f t="shared" si="1"/>
      </c>
      <c r="O20" s="194">
        <f t="shared" si="1"/>
      </c>
      <c r="P20" s="197">
        <f t="shared" si="1"/>
      </c>
      <c r="Q20" s="393"/>
      <c r="R20" s="394"/>
      <c r="S20" s="394"/>
      <c r="T20" s="394"/>
      <c r="U20" s="394"/>
      <c r="V20" s="394"/>
      <c r="W20" s="394"/>
      <c r="X20" s="394"/>
    </row>
    <row r="21" spans="1:24" ht="27"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ht="27" customHeight="1">
      <c r="A22" s="205"/>
      <c r="B22" s="205"/>
      <c r="C22" s="205"/>
      <c r="D22" s="205"/>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c r="Q22" s="205"/>
      <c r="R22" s="205"/>
      <c r="S22" s="205"/>
      <c r="T22" s="205"/>
      <c r="U22" s="205"/>
      <c r="V22" s="205"/>
      <c r="W22" s="205"/>
      <c r="X22" s="205"/>
    </row>
  </sheetData>
  <sheetProtection formatCells="0" selectLockedCells="1" sort="0" autoFilter="0"/>
  <protectedRanges>
    <protectedRange sqref="Q19:X20 A4:X18" name="範囲1"/>
    <protectedRange sqref="E19:P20" name="範囲1_1"/>
  </protectedRanges>
  <mergeCells count="39">
    <mergeCell ref="A7:D7"/>
    <mergeCell ref="Q7:X7"/>
    <mergeCell ref="B2:F2"/>
    <mergeCell ref="L2:X2"/>
    <mergeCell ref="A3:D3"/>
    <mergeCell ref="E3:P3"/>
    <mergeCell ref="Q3:X3"/>
    <mergeCell ref="A4:D4"/>
    <mergeCell ref="Q4:X4"/>
    <mergeCell ref="A5:D5"/>
    <mergeCell ref="Q5:X5"/>
    <mergeCell ref="A6:D6"/>
    <mergeCell ref="Q6:X6"/>
    <mergeCell ref="A13:D13"/>
    <mergeCell ref="Q13:X13"/>
    <mergeCell ref="A8:D8"/>
    <mergeCell ref="Q8:X8"/>
    <mergeCell ref="A9:D9"/>
    <mergeCell ref="Q9:X9"/>
    <mergeCell ref="A10:D10"/>
    <mergeCell ref="Q10:X10"/>
    <mergeCell ref="A11:D11"/>
    <mergeCell ref="Q11:X11"/>
    <mergeCell ref="A12:D12"/>
    <mergeCell ref="Q12:X12"/>
    <mergeCell ref="A18:D18"/>
    <mergeCell ref="Q18:X18"/>
    <mergeCell ref="A16:D16"/>
    <mergeCell ref="Q16:X16"/>
    <mergeCell ref="A17:D17"/>
    <mergeCell ref="Q20:X20"/>
    <mergeCell ref="B19:C19"/>
    <mergeCell ref="B20:C20"/>
    <mergeCell ref="Q17:X17"/>
    <mergeCell ref="A14:D14"/>
    <mergeCell ref="Q14:X14"/>
    <mergeCell ref="A15:D15"/>
    <mergeCell ref="Q15:X15"/>
    <mergeCell ref="Q19:X19"/>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22"/>
  <sheetViews>
    <sheetView view="pageBreakPreview" zoomScale="80" zoomScaleNormal="50" zoomScaleSheetLayoutView="80" workbookViewId="0" topLeftCell="A1">
      <selection activeCell="W4" sqref="W4:X4"/>
    </sheetView>
  </sheetViews>
  <sheetFormatPr defaultColWidth="9.00390625" defaultRowHeight="27" customHeight="1"/>
  <cols>
    <col min="1" max="1" width="4.625" style="11" customWidth="1"/>
    <col min="2" max="2" width="7.50390625" style="11" customWidth="1"/>
    <col min="3" max="3" width="16.75390625" style="11" customWidth="1"/>
    <col min="4" max="18" width="4.625" style="11" customWidth="1"/>
    <col min="19" max="22" width="8.00390625" style="11" customWidth="1"/>
    <col min="23" max="24" width="6.625" style="11" customWidth="1"/>
    <col min="25" max="16384" width="9.00390625" style="11" customWidth="1"/>
  </cols>
  <sheetData>
    <row r="1" spans="1:24" ht="27" customHeight="1" thickBot="1">
      <c r="A1" s="204" t="s">
        <v>43</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 customHeight="1" thickBot="1">
      <c r="A2" s="206" t="s">
        <v>47</v>
      </c>
      <c r="B2" s="207" t="s">
        <v>44</v>
      </c>
      <c r="C2" s="207"/>
      <c r="D2" s="207"/>
      <c r="E2" s="207"/>
      <c r="F2" s="207"/>
      <c r="G2" s="213"/>
      <c r="H2" s="207"/>
      <c r="I2" s="207"/>
      <c r="J2" s="207"/>
      <c r="K2" s="207"/>
      <c r="L2" s="214"/>
      <c r="M2" s="207"/>
      <c r="N2" s="207"/>
      <c r="O2" s="207"/>
      <c r="P2" s="207"/>
      <c r="Q2" s="207"/>
      <c r="R2" s="207"/>
      <c r="S2" s="207"/>
      <c r="T2" s="207"/>
      <c r="U2" s="207"/>
      <c r="V2" s="207"/>
      <c r="W2" s="207"/>
      <c r="X2" s="209"/>
    </row>
    <row r="3" spans="1:24" ht="33" customHeight="1" thickBot="1">
      <c r="A3" s="427" t="s">
        <v>247</v>
      </c>
      <c r="B3" s="428"/>
      <c r="C3" s="428"/>
      <c r="D3" s="429"/>
      <c r="E3" s="410" t="s">
        <v>26</v>
      </c>
      <c r="F3" s="413"/>
      <c r="G3" s="413"/>
      <c r="H3" s="413"/>
      <c r="I3" s="413"/>
      <c r="J3" s="413"/>
      <c r="K3" s="413"/>
      <c r="L3" s="413"/>
      <c r="M3" s="413"/>
      <c r="N3" s="413"/>
      <c r="O3" s="413"/>
      <c r="P3" s="414"/>
      <c r="Q3" s="430" t="s">
        <v>45</v>
      </c>
      <c r="R3" s="431"/>
      <c r="S3" s="430" t="s">
        <v>246</v>
      </c>
      <c r="T3" s="395"/>
      <c r="U3" s="395"/>
      <c r="V3" s="431"/>
      <c r="W3" s="425" t="s">
        <v>37</v>
      </c>
      <c r="X3" s="426"/>
    </row>
    <row r="4" spans="1:24" ht="27" customHeight="1">
      <c r="A4" s="401"/>
      <c r="B4" s="402"/>
      <c r="C4" s="402"/>
      <c r="D4" s="403"/>
      <c r="E4" s="215"/>
      <c r="F4" s="176"/>
      <c r="G4" s="174"/>
      <c r="H4" s="175"/>
      <c r="I4" s="176"/>
      <c r="J4" s="174"/>
      <c r="K4" s="175"/>
      <c r="L4" s="176"/>
      <c r="M4" s="174"/>
      <c r="N4" s="175"/>
      <c r="O4" s="176"/>
      <c r="P4" s="178"/>
      <c r="Q4" s="423"/>
      <c r="R4" s="424"/>
      <c r="S4" s="423"/>
      <c r="T4" s="423"/>
      <c r="U4" s="423"/>
      <c r="V4" s="423"/>
      <c r="W4" s="423"/>
      <c r="X4" s="424"/>
    </row>
    <row r="5" spans="1:24" ht="27" customHeight="1">
      <c r="A5" s="387"/>
      <c r="B5" s="399"/>
      <c r="C5" s="399"/>
      <c r="D5" s="400"/>
      <c r="E5" s="215"/>
      <c r="F5" s="176"/>
      <c r="G5" s="174"/>
      <c r="H5" s="175"/>
      <c r="I5" s="176"/>
      <c r="J5" s="174"/>
      <c r="K5" s="175"/>
      <c r="L5" s="176"/>
      <c r="M5" s="174"/>
      <c r="N5" s="175"/>
      <c r="O5" s="176"/>
      <c r="P5" s="178"/>
      <c r="Q5" s="421"/>
      <c r="R5" s="422"/>
      <c r="S5" s="421"/>
      <c r="T5" s="421"/>
      <c r="U5" s="421"/>
      <c r="V5" s="421"/>
      <c r="W5" s="421"/>
      <c r="X5" s="422"/>
    </row>
    <row r="6" spans="1:24" ht="27" customHeight="1">
      <c r="A6" s="387"/>
      <c r="B6" s="399"/>
      <c r="C6" s="399"/>
      <c r="D6" s="400"/>
      <c r="E6" s="215"/>
      <c r="F6" s="176"/>
      <c r="G6" s="174"/>
      <c r="H6" s="175"/>
      <c r="I6" s="176"/>
      <c r="J6" s="174"/>
      <c r="K6" s="175"/>
      <c r="L6" s="176"/>
      <c r="M6" s="174"/>
      <c r="N6" s="175"/>
      <c r="O6" s="176"/>
      <c r="P6" s="178"/>
      <c r="Q6" s="421"/>
      <c r="R6" s="422"/>
      <c r="S6" s="421"/>
      <c r="T6" s="421"/>
      <c r="U6" s="421"/>
      <c r="V6" s="421"/>
      <c r="W6" s="421"/>
      <c r="X6" s="422"/>
    </row>
    <row r="7" spans="1:24" ht="27" customHeight="1">
      <c r="A7" s="387"/>
      <c r="B7" s="399"/>
      <c r="C7" s="399"/>
      <c r="D7" s="400"/>
      <c r="E7" s="215"/>
      <c r="F7" s="176"/>
      <c r="G7" s="174"/>
      <c r="H7" s="175"/>
      <c r="I7" s="176"/>
      <c r="J7" s="174"/>
      <c r="K7" s="175"/>
      <c r="L7" s="176"/>
      <c r="M7" s="174"/>
      <c r="N7" s="175"/>
      <c r="O7" s="176"/>
      <c r="P7" s="178"/>
      <c r="Q7" s="421"/>
      <c r="R7" s="422"/>
      <c r="S7" s="421"/>
      <c r="T7" s="421"/>
      <c r="U7" s="421"/>
      <c r="V7" s="421"/>
      <c r="W7" s="421"/>
      <c r="X7" s="422"/>
    </row>
    <row r="8" spans="1:24" ht="27" customHeight="1" thickBot="1">
      <c r="A8" s="377"/>
      <c r="B8" s="396"/>
      <c r="C8" s="396"/>
      <c r="D8" s="397"/>
      <c r="E8" s="216"/>
      <c r="F8" s="217"/>
      <c r="G8" s="189"/>
      <c r="H8" s="218"/>
      <c r="I8" s="217"/>
      <c r="J8" s="189"/>
      <c r="K8" s="218"/>
      <c r="L8" s="217"/>
      <c r="M8" s="189"/>
      <c r="N8" s="218"/>
      <c r="O8" s="217"/>
      <c r="P8" s="190"/>
      <c r="Q8" s="419"/>
      <c r="R8" s="420"/>
      <c r="S8" s="419"/>
      <c r="T8" s="419"/>
      <c r="U8" s="419"/>
      <c r="V8" s="419"/>
      <c r="W8" s="419"/>
      <c r="X8" s="420"/>
    </row>
    <row r="9" spans="1:24" ht="27" customHeight="1">
      <c r="A9" s="401"/>
      <c r="B9" s="402"/>
      <c r="C9" s="402"/>
      <c r="D9" s="403"/>
      <c r="E9" s="215"/>
      <c r="F9" s="176"/>
      <c r="G9" s="174"/>
      <c r="H9" s="175"/>
      <c r="I9" s="176"/>
      <c r="J9" s="174"/>
      <c r="K9" s="175"/>
      <c r="L9" s="176"/>
      <c r="M9" s="174"/>
      <c r="N9" s="175"/>
      <c r="O9" s="176"/>
      <c r="P9" s="178"/>
      <c r="Q9" s="423"/>
      <c r="R9" s="424"/>
      <c r="S9" s="423"/>
      <c r="T9" s="423"/>
      <c r="U9" s="423"/>
      <c r="V9" s="423"/>
      <c r="W9" s="423"/>
      <c r="X9" s="424"/>
    </row>
    <row r="10" spans="1:24" ht="27" customHeight="1">
      <c r="A10" s="387"/>
      <c r="B10" s="399"/>
      <c r="C10" s="399"/>
      <c r="D10" s="400"/>
      <c r="E10" s="215"/>
      <c r="F10" s="176"/>
      <c r="G10" s="174"/>
      <c r="H10" s="175"/>
      <c r="I10" s="176"/>
      <c r="J10" s="174"/>
      <c r="K10" s="175"/>
      <c r="L10" s="176"/>
      <c r="M10" s="174"/>
      <c r="N10" s="175"/>
      <c r="O10" s="176"/>
      <c r="P10" s="178"/>
      <c r="Q10" s="421"/>
      <c r="R10" s="422"/>
      <c r="S10" s="421"/>
      <c r="T10" s="421"/>
      <c r="U10" s="421"/>
      <c r="V10" s="421"/>
      <c r="W10" s="421"/>
      <c r="X10" s="422"/>
    </row>
    <row r="11" spans="1:24" ht="27" customHeight="1">
      <c r="A11" s="387"/>
      <c r="B11" s="399"/>
      <c r="C11" s="399"/>
      <c r="D11" s="400"/>
      <c r="E11" s="215"/>
      <c r="F11" s="176"/>
      <c r="G11" s="174"/>
      <c r="H11" s="175"/>
      <c r="I11" s="176"/>
      <c r="J11" s="174"/>
      <c r="K11" s="175"/>
      <c r="L11" s="176"/>
      <c r="M11" s="174"/>
      <c r="N11" s="175"/>
      <c r="O11" s="176"/>
      <c r="P11" s="178"/>
      <c r="Q11" s="421"/>
      <c r="R11" s="422"/>
      <c r="S11" s="421"/>
      <c r="T11" s="421"/>
      <c r="U11" s="421"/>
      <c r="V11" s="421"/>
      <c r="W11" s="421"/>
      <c r="X11" s="422"/>
    </row>
    <row r="12" spans="1:24" ht="27" customHeight="1">
      <c r="A12" s="387"/>
      <c r="B12" s="399"/>
      <c r="C12" s="399"/>
      <c r="D12" s="400"/>
      <c r="E12" s="215"/>
      <c r="F12" s="176"/>
      <c r="G12" s="174"/>
      <c r="H12" s="175"/>
      <c r="I12" s="176"/>
      <c r="J12" s="174"/>
      <c r="K12" s="175"/>
      <c r="L12" s="176"/>
      <c r="M12" s="174"/>
      <c r="N12" s="175"/>
      <c r="O12" s="176"/>
      <c r="P12" s="178"/>
      <c r="Q12" s="421"/>
      <c r="R12" s="422"/>
      <c r="S12" s="421"/>
      <c r="T12" s="421"/>
      <c r="U12" s="421"/>
      <c r="V12" s="421"/>
      <c r="W12" s="421"/>
      <c r="X12" s="422"/>
    </row>
    <row r="13" spans="1:24" ht="27" customHeight="1" thickBot="1">
      <c r="A13" s="377"/>
      <c r="B13" s="396"/>
      <c r="C13" s="396"/>
      <c r="D13" s="397"/>
      <c r="E13" s="216"/>
      <c r="F13" s="217"/>
      <c r="G13" s="189"/>
      <c r="H13" s="218"/>
      <c r="I13" s="217"/>
      <c r="J13" s="189"/>
      <c r="K13" s="218"/>
      <c r="L13" s="217"/>
      <c r="M13" s="189"/>
      <c r="N13" s="218"/>
      <c r="O13" s="217"/>
      <c r="P13" s="190"/>
      <c r="Q13" s="419"/>
      <c r="R13" s="420"/>
      <c r="S13" s="419"/>
      <c r="T13" s="419"/>
      <c r="U13" s="419"/>
      <c r="V13" s="419"/>
      <c r="W13" s="419"/>
      <c r="X13" s="420"/>
    </row>
    <row r="14" spans="1:24" ht="27" customHeight="1">
      <c r="A14" s="401"/>
      <c r="B14" s="402"/>
      <c r="C14" s="402"/>
      <c r="D14" s="403"/>
      <c r="E14" s="215"/>
      <c r="F14" s="176"/>
      <c r="G14" s="174"/>
      <c r="H14" s="175"/>
      <c r="I14" s="176"/>
      <c r="J14" s="174"/>
      <c r="K14" s="175"/>
      <c r="L14" s="176"/>
      <c r="M14" s="174"/>
      <c r="N14" s="175"/>
      <c r="O14" s="176"/>
      <c r="P14" s="178"/>
      <c r="Q14" s="423"/>
      <c r="R14" s="424"/>
      <c r="S14" s="423"/>
      <c r="T14" s="423"/>
      <c r="U14" s="423"/>
      <c r="V14" s="423"/>
      <c r="W14" s="423"/>
      <c r="X14" s="424"/>
    </row>
    <row r="15" spans="1:24" ht="27" customHeight="1">
      <c r="A15" s="387"/>
      <c r="B15" s="399"/>
      <c r="C15" s="399"/>
      <c r="D15" s="400"/>
      <c r="E15" s="215"/>
      <c r="F15" s="176"/>
      <c r="G15" s="174"/>
      <c r="H15" s="175"/>
      <c r="I15" s="176"/>
      <c r="J15" s="174"/>
      <c r="K15" s="175"/>
      <c r="L15" s="176"/>
      <c r="M15" s="174"/>
      <c r="N15" s="175"/>
      <c r="O15" s="176"/>
      <c r="P15" s="178"/>
      <c r="Q15" s="421"/>
      <c r="R15" s="422"/>
      <c r="S15" s="421"/>
      <c r="T15" s="421"/>
      <c r="U15" s="421"/>
      <c r="V15" s="421"/>
      <c r="W15" s="421"/>
      <c r="X15" s="422"/>
    </row>
    <row r="16" spans="1:24" ht="27" customHeight="1">
      <c r="A16" s="387"/>
      <c r="B16" s="399"/>
      <c r="C16" s="399"/>
      <c r="D16" s="400"/>
      <c r="E16" s="215"/>
      <c r="F16" s="176"/>
      <c r="G16" s="174"/>
      <c r="H16" s="175"/>
      <c r="I16" s="176"/>
      <c r="J16" s="174"/>
      <c r="K16" s="175"/>
      <c r="L16" s="176"/>
      <c r="M16" s="174"/>
      <c r="N16" s="175"/>
      <c r="O16" s="176"/>
      <c r="P16" s="178"/>
      <c r="Q16" s="421"/>
      <c r="R16" s="422"/>
      <c r="S16" s="421"/>
      <c r="T16" s="421"/>
      <c r="U16" s="421"/>
      <c r="V16" s="421"/>
      <c r="W16" s="421"/>
      <c r="X16" s="422"/>
    </row>
    <row r="17" spans="1:24" ht="27" customHeight="1">
      <c r="A17" s="387"/>
      <c r="B17" s="399"/>
      <c r="C17" s="399"/>
      <c r="D17" s="400"/>
      <c r="E17" s="219"/>
      <c r="F17" s="220"/>
      <c r="G17" s="191"/>
      <c r="H17" s="221"/>
      <c r="I17" s="220"/>
      <c r="J17" s="191"/>
      <c r="K17" s="221"/>
      <c r="L17" s="220"/>
      <c r="M17" s="191"/>
      <c r="N17" s="221"/>
      <c r="O17" s="220"/>
      <c r="P17" s="192"/>
      <c r="Q17" s="421"/>
      <c r="R17" s="422"/>
      <c r="S17" s="421"/>
      <c r="T17" s="421"/>
      <c r="U17" s="421"/>
      <c r="V17" s="421"/>
      <c r="W17" s="421"/>
      <c r="X17" s="422"/>
    </row>
    <row r="18" spans="1:24" ht="27" customHeight="1" thickBot="1">
      <c r="A18" s="377"/>
      <c r="B18" s="396"/>
      <c r="C18" s="396"/>
      <c r="D18" s="397"/>
      <c r="E18" s="216"/>
      <c r="F18" s="217"/>
      <c r="G18" s="189"/>
      <c r="H18" s="218"/>
      <c r="I18" s="217"/>
      <c r="J18" s="189"/>
      <c r="K18" s="218"/>
      <c r="L18" s="217"/>
      <c r="M18" s="189"/>
      <c r="N18" s="218"/>
      <c r="O18" s="217"/>
      <c r="P18" s="190"/>
      <c r="Q18" s="419"/>
      <c r="R18" s="420"/>
      <c r="S18" s="419"/>
      <c r="T18" s="419"/>
      <c r="U18" s="419"/>
      <c r="V18" s="419"/>
      <c r="W18" s="419"/>
      <c r="X18" s="420"/>
    </row>
    <row r="19" spans="1:24" ht="27" customHeight="1" thickBot="1">
      <c r="A19" s="198"/>
      <c r="B19" s="395" t="s">
        <v>191</v>
      </c>
      <c r="C19" s="395"/>
      <c r="D19" s="199"/>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15"/>
      <c r="R19" s="416"/>
      <c r="S19" s="416"/>
      <c r="T19" s="416"/>
      <c r="U19" s="416"/>
      <c r="V19" s="416"/>
      <c r="W19" s="416"/>
      <c r="X19" s="416"/>
    </row>
    <row r="20" spans="1:24" ht="27" customHeight="1" thickBot="1">
      <c r="A20" s="202"/>
      <c r="B20" s="395" t="s">
        <v>195</v>
      </c>
      <c r="C20" s="395"/>
      <c r="D20" s="203"/>
      <c r="E20" s="193">
        <f>E19</f>
      </c>
      <c r="F20" s="194">
        <f aca="true" t="shared" si="1" ref="F20:P20">F19</f>
      </c>
      <c r="G20" s="195">
        <f t="shared" si="1"/>
      </c>
      <c r="H20" s="196">
        <f t="shared" si="1"/>
      </c>
      <c r="I20" s="194">
        <f t="shared" si="1"/>
      </c>
      <c r="J20" s="195">
        <f t="shared" si="1"/>
      </c>
      <c r="K20" s="196">
        <f t="shared" si="1"/>
      </c>
      <c r="L20" s="194">
        <f t="shared" si="1"/>
      </c>
      <c r="M20" s="195">
        <f t="shared" si="1"/>
      </c>
      <c r="N20" s="196">
        <f t="shared" si="1"/>
      </c>
      <c r="O20" s="194">
        <f t="shared" si="1"/>
      </c>
      <c r="P20" s="197">
        <f t="shared" si="1"/>
      </c>
      <c r="Q20" s="393"/>
      <c r="R20" s="394"/>
      <c r="S20" s="394"/>
      <c r="T20" s="394"/>
      <c r="U20" s="394"/>
      <c r="V20" s="394"/>
      <c r="W20" s="394"/>
      <c r="X20" s="394"/>
    </row>
    <row r="21" spans="1:24" ht="27"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ht="27" customHeight="1">
      <c r="A22" s="205"/>
      <c r="B22" s="205"/>
      <c r="C22" s="205"/>
      <c r="D22" s="205"/>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c r="Q22" s="205"/>
      <c r="R22" s="205"/>
      <c r="S22" s="205"/>
      <c r="T22" s="205"/>
      <c r="U22" s="205"/>
      <c r="V22" s="205"/>
      <c r="W22" s="205"/>
      <c r="X22" s="205"/>
    </row>
  </sheetData>
  <sheetProtection formatCells="0" selectLockedCells="1" sort="0" autoFilter="0"/>
  <protectedRanges>
    <protectedRange sqref="A4:X18 Q19:X20" name="範囲1"/>
    <protectedRange sqref="E19:P20" name="範囲1_1"/>
  </protectedRanges>
  <mergeCells count="69">
    <mergeCell ref="W3:X3"/>
    <mergeCell ref="A3:D3"/>
    <mergeCell ref="E3:P3"/>
    <mergeCell ref="Q3:R3"/>
    <mergeCell ref="S3:V3"/>
    <mergeCell ref="Q5:R5"/>
    <mergeCell ref="S5:V5"/>
    <mergeCell ref="W5:X5"/>
    <mergeCell ref="A4:D4"/>
    <mergeCell ref="A5:D5"/>
    <mergeCell ref="Q4:R4"/>
    <mergeCell ref="S4:V4"/>
    <mergeCell ref="W4:X4"/>
    <mergeCell ref="A6:D6"/>
    <mergeCell ref="A7:D7"/>
    <mergeCell ref="Q6:R6"/>
    <mergeCell ref="S6:V6"/>
    <mergeCell ref="W6:X6"/>
    <mergeCell ref="Q7:R7"/>
    <mergeCell ref="S7:V7"/>
    <mergeCell ref="W7:X7"/>
    <mergeCell ref="A8:D8"/>
    <mergeCell ref="A9:D9"/>
    <mergeCell ref="Q8:R8"/>
    <mergeCell ref="S8:V8"/>
    <mergeCell ref="W8:X8"/>
    <mergeCell ref="Q9:R9"/>
    <mergeCell ref="S9:V9"/>
    <mergeCell ref="W9:X9"/>
    <mergeCell ref="A10:D10"/>
    <mergeCell ref="A11:D11"/>
    <mergeCell ref="Q10:R10"/>
    <mergeCell ref="S10:V10"/>
    <mergeCell ref="W10:X10"/>
    <mergeCell ref="Q11:R11"/>
    <mergeCell ref="S11:V11"/>
    <mergeCell ref="W11:X11"/>
    <mergeCell ref="Q12:R12"/>
    <mergeCell ref="S12:V12"/>
    <mergeCell ref="W12:X12"/>
    <mergeCell ref="Q13:R13"/>
    <mergeCell ref="S13:V13"/>
    <mergeCell ref="W13:X13"/>
    <mergeCell ref="A18:D18"/>
    <mergeCell ref="W14:X14"/>
    <mergeCell ref="Q15:R15"/>
    <mergeCell ref="S15:V15"/>
    <mergeCell ref="W15:X15"/>
    <mergeCell ref="Q14:R14"/>
    <mergeCell ref="S14:V14"/>
    <mergeCell ref="W18:X18"/>
    <mergeCell ref="A16:D16"/>
    <mergeCell ref="A17:D17"/>
    <mergeCell ref="Q16:R16"/>
    <mergeCell ref="S16:V16"/>
    <mergeCell ref="W16:X16"/>
    <mergeCell ref="Q17:R17"/>
    <mergeCell ref="S17:V17"/>
    <mergeCell ref="W17:X17"/>
    <mergeCell ref="A12:D12"/>
    <mergeCell ref="A13:D13"/>
    <mergeCell ref="Q19:X19"/>
    <mergeCell ref="Q20:X20"/>
    <mergeCell ref="B19:C19"/>
    <mergeCell ref="B20:C20"/>
    <mergeCell ref="Q18:R18"/>
    <mergeCell ref="S18:V18"/>
    <mergeCell ref="A14:D14"/>
    <mergeCell ref="A15:D1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24"/>
  <sheetViews>
    <sheetView view="pageBreakPreview" zoomScale="80" zoomScaleNormal="50" zoomScaleSheetLayoutView="80" workbookViewId="0" topLeftCell="A1">
      <selection activeCell="G7" sqref="G7"/>
    </sheetView>
  </sheetViews>
  <sheetFormatPr defaultColWidth="9.00390625" defaultRowHeight="27" customHeight="1"/>
  <cols>
    <col min="1" max="1" width="3.625" style="11" customWidth="1"/>
    <col min="2" max="2" width="12.625" style="11" customWidth="1"/>
    <col min="3" max="3" width="25.625" style="11" customWidth="1"/>
    <col min="4" max="16" width="4.625" style="11" customWidth="1"/>
    <col min="17" max="24" width="5.00390625" style="11" customWidth="1"/>
    <col min="25" max="16384" width="9.00390625" style="11" customWidth="1"/>
  </cols>
  <sheetData>
    <row r="1" spans="1:3" ht="27" customHeight="1" thickBot="1">
      <c r="A1" s="10" t="s">
        <v>48</v>
      </c>
      <c r="B1" s="10"/>
      <c r="C1" s="10"/>
    </row>
    <row r="2" spans="1:24" ht="27" customHeight="1" thickBot="1">
      <c r="A2" s="34" t="s">
        <v>199</v>
      </c>
      <c r="B2" s="407" t="s">
        <v>50</v>
      </c>
      <c r="C2" s="409"/>
      <c r="D2" s="409"/>
      <c r="E2" s="409"/>
      <c r="F2" s="409"/>
      <c r="G2" s="35"/>
      <c r="H2" s="35"/>
      <c r="I2" s="35"/>
      <c r="J2" s="35"/>
      <c r="K2" s="35"/>
      <c r="L2" s="406"/>
      <c r="M2" s="407"/>
      <c r="N2" s="407"/>
      <c r="O2" s="407"/>
      <c r="P2" s="407"/>
      <c r="Q2" s="407"/>
      <c r="R2" s="407"/>
      <c r="S2" s="407"/>
      <c r="T2" s="407"/>
      <c r="U2" s="407"/>
      <c r="V2" s="407"/>
      <c r="W2" s="407"/>
      <c r="X2" s="408"/>
    </row>
    <row r="3" spans="1:24" ht="27" customHeight="1" thickBot="1">
      <c r="A3" s="410" t="s">
        <v>52</v>
      </c>
      <c r="B3" s="411"/>
      <c r="C3" s="411"/>
      <c r="D3" s="412"/>
      <c r="E3" s="410" t="s">
        <v>26</v>
      </c>
      <c r="F3" s="413"/>
      <c r="G3" s="413"/>
      <c r="H3" s="413"/>
      <c r="I3" s="413"/>
      <c r="J3" s="413"/>
      <c r="K3" s="413"/>
      <c r="L3" s="413"/>
      <c r="M3" s="413"/>
      <c r="N3" s="413"/>
      <c r="O3" s="413"/>
      <c r="P3" s="414"/>
      <c r="Q3" s="410" t="s">
        <v>53</v>
      </c>
      <c r="R3" s="411"/>
      <c r="S3" s="411"/>
      <c r="T3" s="411"/>
      <c r="U3" s="411"/>
      <c r="V3" s="411"/>
      <c r="W3" s="411"/>
      <c r="X3" s="412"/>
    </row>
    <row r="4" spans="1:24" ht="27" customHeight="1">
      <c r="A4" s="401"/>
      <c r="B4" s="404"/>
      <c r="C4" s="404"/>
      <c r="D4" s="405"/>
      <c r="E4" s="172"/>
      <c r="F4" s="173"/>
      <c r="G4" s="222"/>
      <c r="H4" s="177"/>
      <c r="I4" s="173"/>
      <c r="J4" s="222"/>
      <c r="K4" s="177"/>
      <c r="L4" s="173"/>
      <c r="M4" s="222"/>
      <c r="N4" s="177"/>
      <c r="O4" s="173"/>
      <c r="P4" s="223"/>
      <c r="Q4" s="401"/>
      <c r="R4" s="402"/>
      <c r="S4" s="402"/>
      <c r="T4" s="402"/>
      <c r="U4" s="402"/>
      <c r="V4" s="402"/>
      <c r="W4" s="402"/>
      <c r="X4" s="403"/>
    </row>
    <row r="5" spans="1:24" ht="27" customHeight="1">
      <c r="A5" s="387"/>
      <c r="B5" s="388"/>
      <c r="C5" s="388"/>
      <c r="D5" s="389"/>
      <c r="E5" s="172"/>
      <c r="F5" s="173"/>
      <c r="G5" s="222"/>
      <c r="H5" s="177"/>
      <c r="I5" s="173"/>
      <c r="J5" s="222"/>
      <c r="K5" s="177"/>
      <c r="L5" s="173"/>
      <c r="M5" s="222"/>
      <c r="N5" s="177"/>
      <c r="O5" s="173"/>
      <c r="P5" s="223"/>
      <c r="Q5" s="387"/>
      <c r="R5" s="399"/>
      <c r="S5" s="399"/>
      <c r="T5" s="399"/>
      <c r="U5" s="399"/>
      <c r="V5" s="399"/>
      <c r="W5" s="399"/>
      <c r="X5" s="400"/>
    </row>
    <row r="6" spans="1:24" ht="27" customHeight="1">
      <c r="A6" s="387"/>
      <c r="B6" s="388"/>
      <c r="C6" s="388"/>
      <c r="D6" s="389"/>
      <c r="E6" s="172"/>
      <c r="F6" s="173"/>
      <c r="G6" s="222"/>
      <c r="H6" s="177"/>
      <c r="I6" s="173"/>
      <c r="J6" s="222"/>
      <c r="K6" s="177"/>
      <c r="L6" s="173"/>
      <c r="M6" s="222"/>
      <c r="N6" s="177"/>
      <c r="O6" s="173"/>
      <c r="P6" s="223"/>
      <c r="Q6" s="387"/>
      <c r="R6" s="399"/>
      <c r="S6" s="399"/>
      <c r="T6" s="399"/>
      <c r="U6" s="399"/>
      <c r="V6" s="399"/>
      <c r="W6" s="399"/>
      <c r="X6" s="400"/>
    </row>
    <row r="7" spans="1:24" ht="27" customHeight="1">
      <c r="A7" s="387"/>
      <c r="B7" s="388"/>
      <c r="C7" s="388"/>
      <c r="D7" s="389"/>
      <c r="E7" s="172"/>
      <c r="F7" s="173"/>
      <c r="G7" s="222"/>
      <c r="H7" s="177"/>
      <c r="I7" s="173"/>
      <c r="J7" s="222"/>
      <c r="K7" s="177"/>
      <c r="L7" s="173"/>
      <c r="M7" s="222"/>
      <c r="N7" s="177"/>
      <c r="O7" s="173"/>
      <c r="P7" s="223"/>
      <c r="Q7" s="387"/>
      <c r="R7" s="399"/>
      <c r="S7" s="399"/>
      <c r="T7" s="399"/>
      <c r="U7" s="399"/>
      <c r="V7" s="399"/>
      <c r="W7" s="399"/>
      <c r="X7" s="400"/>
    </row>
    <row r="8" spans="1:24" ht="27" customHeight="1" thickBot="1">
      <c r="A8" s="377"/>
      <c r="B8" s="378"/>
      <c r="C8" s="378"/>
      <c r="D8" s="398"/>
      <c r="E8" s="167"/>
      <c r="F8" s="168"/>
      <c r="G8" s="169"/>
      <c r="H8" s="170"/>
      <c r="I8" s="168"/>
      <c r="J8" s="169"/>
      <c r="K8" s="170"/>
      <c r="L8" s="168"/>
      <c r="M8" s="169"/>
      <c r="N8" s="170"/>
      <c r="O8" s="168"/>
      <c r="P8" s="171"/>
      <c r="Q8" s="377"/>
      <c r="R8" s="396"/>
      <c r="S8" s="396"/>
      <c r="T8" s="396"/>
      <c r="U8" s="396"/>
      <c r="V8" s="396"/>
      <c r="W8" s="396"/>
      <c r="X8" s="397"/>
    </row>
    <row r="9" spans="1:24" ht="27" customHeight="1">
      <c r="A9" s="437"/>
      <c r="B9" s="438"/>
      <c r="C9" s="438"/>
      <c r="D9" s="439"/>
      <c r="E9" s="156"/>
      <c r="F9" s="157"/>
      <c r="G9" s="224"/>
      <c r="H9" s="225"/>
      <c r="I9" s="157"/>
      <c r="J9" s="224"/>
      <c r="K9" s="225"/>
      <c r="L9" s="157"/>
      <c r="M9" s="224"/>
      <c r="N9" s="225"/>
      <c r="O9" s="157"/>
      <c r="P9" s="226"/>
      <c r="Q9" s="437"/>
      <c r="R9" s="440"/>
      <c r="S9" s="440"/>
      <c r="T9" s="440"/>
      <c r="U9" s="440"/>
      <c r="V9" s="440"/>
      <c r="W9" s="440"/>
      <c r="X9" s="441"/>
    </row>
    <row r="10" spans="1:24" ht="27" customHeight="1">
      <c r="A10" s="387"/>
      <c r="B10" s="388"/>
      <c r="C10" s="388"/>
      <c r="D10" s="389"/>
      <c r="E10" s="172"/>
      <c r="F10" s="173"/>
      <c r="G10" s="222"/>
      <c r="H10" s="177"/>
      <c r="I10" s="173"/>
      <c r="J10" s="222"/>
      <c r="K10" s="177"/>
      <c r="L10" s="173"/>
      <c r="M10" s="222"/>
      <c r="N10" s="177"/>
      <c r="O10" s="173"/>
      <c r="P10" s="223"/>
      <c r="Q10" s="387"/>
      <c r="R10" s="399"/>
      <c r="S10" s="399"/>
      <c r="T10" s="399"/>
      <c r="U10" s="399"/>
      <c r="V10" s="399"/>
      <c r="W10" s="399"/>
      <c r="X10" s="400"/>
    </row>
    <row r="11" spans="1:24" ht="27" customHeight="1">
      <c r="A11" s="387"/>
      <c r="B11" s="388"/>
      <c r="C11" s="388"/>
      <c r="D11" s="389"/>
      <c r="E11" s="172"/>
      <c r="F11" s="173"/>
      <c r="G11" s="222"/>
      <c r="H11" s="177"/>
      <c r="I11" s="173"/>
      <c r="J11" s="222"/>
      <c r="K11" s="177"/>
      <c r="L11" s="173"/>
      <c r="M11" s="222"/>
      <c r="N11" s="177"/>
      <c r="O11" s="173"/>
      <c r="P11" s="223"/>
      <c r="Q11" s="387"/>
      <c r="R11" s="399"/>
      <c r="S11" s="399"/>
      <c r="T11" s="399"/>
      <c r="U11" s="399"/>
      <c r="V11" s="399"/>
      <c r="W11" s="399"/>
      <c r="X11" s="400"/>
    </row>
    <row r="12" spans="1:24" ht="27" customHeight="1">
      <c r="A12" s="387"/>
      <c r="B12" s="388"/>
      <c r="C12" s="388"/>
      <c r="D12" s="389"/>
      <c r="E12" s="172"/>
      <c r="F12" s="173"/>
      <c r="G12" s="222"/>
      <c r="H12" s="177"/>
      <c r="I12" s="173"/>
      <c r="J12" s="222"/>
      <c r="K12" s="177"/>
      <c r="L12" s="173"/>
      <c r="M12" s="222"/>
      <c r="N12" s="177"/>
      <c r="O12" s="173"/>
      <c r="P12" s="223"/>
      <c r="Q12" s="387"/>
      <c r="R12" s="399"/>
      <c r="S12" s="399"/>
      <c r="T12" s="399"/>
      <c r="U12" s="399"/>
      <c r="V12" s="399"/>
      <c r="W12" s="399"/>
      <c r="X12" s="400"/>
    </row>
    <row r="13" spans="1:24" ht="27" customHeight="1" thickBot="1">
      <c r="A13" s="377"/>
      <c r="B13" s="378"/>
      <c r="C13" s="378"/>
      <c r="D13" s="398"/>
      <c r="E13" s="227"/>
      <c r="F13" s="228"/>
      <c r="G13" s="229"/>
      <c r="H13" s="230"/>
      <c r="I13" s="228"/>
      <c r="J13" s="229"/>
      <c r="K13" s="230"/>
      <c r="L13" s="228"/>
      <c r="M13" s="229"/>
      <c r="N13" s="230"/>
      <c r="O13" s="228"/>
      <c r="P13" s="231"/>
      <c r="Q13" s="377"/>
      <c r="R13" s="396"/>
      <c r="S13" s="396"/>
      <c r="T13" s="396"/>
      <c r="U13" s="396"/>
      <c r="V13" s="396"/>
      <c r="W13" s="396"/>
      <c r="X13" s="397"/>
    </row>
    <row r="14" spans="1:24" ht="27" customHeight="1">
      <c r="A14" s="401"/>
      <c r="B14" s="404"/>
      <c r="C14" s="404"/>
      <c r="D14" s="405"/>
      <c r="E14" s="172"/>
      <c r="F14" s="173"/>
      <c r="G14" s="222"/>
      <c r="H14" s="177"/>
      <c r="I14" s="173"/>
      <c r="J14" s="222"/>
      <c r="K14" s="177"/>
      <c r="L14" s="173"/>
      <c r="M14" s="222"/>
      <c r="N14" s="177"/>
      <c r="O14" s="173"/>
      <c r="P14" s="223"/>
      <c r="Q14" s="401"/>
      <c r="R14" s="402"/>
      <c r="S14" s="402"/>
      <c r="T14" s="402"/>
      <c r="U14" s="402"/>
      <c r="V14" s="402"/>
      <c r="W14" s="402"/>
      <c r="X14" s="403"/>
    </row>
    <row r="15" spans="1:24" ht="27" customHeight="1">
      <c r="A15" s="387"/>
      <c r="B15" s="388"/>
      <c r="C15" s="388"/>
      <c r="D15" s="389"/>
      <c r="E15" s="172"/>
      <c r="F15" s="173"/>
      <c r="G15" s="222"/>
      <c r="H15" s="177"/>
      <c r="I15" s="173"/>
      <c r="J15" s="222"/>
      <c r="K15" s="177"/>
      <c r="L15" s="173"/>
      <c r="M15" s="222"/>
      <c r="N15" s="177"/>
      <c r="O15" s="173"/>
      <c r="P15" s="223"/>
      <c r="Q15" s="387"/>
      <c r="R15" s="399"/>
      <c r="S15" s="399"/>
      <c r="T15" s="399"/>
      <c r="U15" s="399"/>
      <c r="V15" s="399"/>
      <c r="W15" s="399"/>
      <c r="X15" s="400"/>
    </row>
    <row r="16" spans="1:24" ht="27" customHeight="1">
      <c r="A16" s="387"/>
      <c r="B16" s="388"/>
      <c r="C16" s="388"/>
      <c r="D16" s="389"/>
      <c r="E16" s="172"/>
      <c r="F16" s="173"/>
      <c r="G16" s="222"/>
      <c r="H16" s="177"/>
      <c r="I16" s="173"/>
      <c r="J16" s="222"/>
      <c r="K16" s="177"/>
      <c r="L16" s="173"/>
      <c r="M16" s="222"/>
      <c r="N16" s="177"/>
      <c r="O16" s="173"/>
      <c r="P16" s="223"/>
      <c r="Q16" s="387"/>
      <c r="R16" s="399"/>
      <c r="S16" s="399"/>
      <c r="T16" s="399"/>
      <c r="U16" s="399"/>
      <c r="V16" s="399"/>
      <c r="W16" s="399"/>
      <c r="X16" s="400"/>
    </row>
    <row r="17" spans="1:24" ht="27" customHeight="1">
      <c r="A17" s="387"/>
      <c r="B17" s="388"/>
      <c r="C17" s="388"/>
      <c r="D17" s="389"/>
      <c r="E17" s="162"/>
      <c r="F17" s="163"/>
      <c r="G17" s="164"/>
      <c r="H17" s="165"/>
      <c r="I17" s="163"/>
      <c r="J17" s="164"/>
      <c r="K17" s="165"/>
      <c r="L17" s="163"/>
      <c r="M17" s="164"/>
      <c r="N17" s="165"/>
      <c r="O17" s="163"/>
      <c r="P17" s="166"/>
      <c r="Q17" s="387"/>
      <c r="R17" s="399"/>
      <c r="S17" s="399"/>
      <c r="T17" s="399"/>
      <c r="U17" s="399"/>
      <c r="V17" s="399"/>
      <c r="W17" s="399"/>
      <c r="X17" s="400"/>
    </row>
    <row r="18" spans="1:24" ht="27" customHeight="1" thickBot="1">
      <c r="A18" s="377"/>
      <c r="B18" s="378"/>
      <c r="C18" s="378"/>
      <c r="D18" s="398"/>
      <c r="E18" s="167"/>
      <c r="F18" s="168"/>
      <c r="G18" s="169"/>
      <c r="H18" s="170"/>
      <c r="I18" s="168"/>
      <c r="J18" s="169"/>
      <c r="K18" s="170"/>
      <c r="L18" s="168"/>
      <c r="M18" s="169"/>
      <c r="N18" s="170"/>
      <c r="O18" s="168"/>
      <c r="P18" s="171"/>
      <c r="Q18" s="377"/>
      <c r="R18" s="396"/>
      <c r="S18" s="396"/>
      <c r="T18" s="396"/>
      <c r="U18" s="396"/>
      <c r="V18" s="396"/>
      <c r="W18" s="396"/>
      <c r="X18" s="397"/>
    </row>
    <row r="19" spans="1:24" ht="27" customHeight="1" thickBot="1">
      <c r="A19" s="61"/>
      <c r="B19" s="434" t="s">
        <v>183</v>
      </c>
      <c r="C19" s="434"/>
      <c r="D19" s="63"/>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32"/>
      <c r="R19" s="433"/>
      <c r="S19" s="433"/>
      <c r="T19" s="433"/>
      <c r="U19" s="433"/>
      <c r="V19" s="433"/>
      <c r="W19" s="433"/>
      <c r="X19" s="433"/>
    </row>
    <row r="20" spans="1:24" ht="27" customHeight="1" thickBot="1">
      <c r="A20" s="61"/>
      <c r="B20" s="434" t="s">
        <v>182</v>
      </c>
      <c r="C20" s="343"/>
      <c r="D20" s="62"/>
      <c r="E20" s="232"/>
      <c r="F20" s="233"/>
      <c r="G20" s="234"/>
      <c r="H20" s="235"/>
      <c r="I20" s="233"/>
      <c r="J20" s="234"/>
      <c r="K20" s="235"/>
      <c r="L20" s="233"/>
      <c r="M20" s="234"/>
      <c r="N20" s="235"/>
      <c r="O20" s="233"/>
      <c r="P20" s="236"/>
      <c r="Q20" s="435"/>
      <c r="R20" s="436"/>
      <c r="S20" s="436"/>
      <c r="T20" s="436"/>
      <c r="U20" s="436"/>
      <c r="V20" s="436"/>
      <c r="W20" s="436"/>
      <c r="X20" s="436"/>
    </row>
    <row r="21" spans="1:24" ht="27" customHeight="1" thickBot="1">
      <c r="A21" s="54"/>
      <c r="B21" s="434" t="s">
        <v>181</v>
      </c>
      <c r="C21" s="434"/>
      <c r="D21" s="60"/>
      <c r="E21" s="193">
        <f aca="true" t="shared" si="1" ref="E21:N21">IF(COUNT(E19:E20,F24)&gt;0,IF(E24=0,SUM(E19:E20,F24),MOD(SUM(E19:E20,F24),10)),"")</f>
      </c>
      <c r="F21" s="194">
        <f t="shared" si="1"/>
      </c>
      <c r="G21" s="195">
        <f t="shared" si="1"/>
      </c>
      <c r="H21" s="196">
        <f t="shared" si="1"/>
      </c>
      <c r="I21" s="194">
        <f t="shared" si="1"/>
      </c>
      <c r="J21" s="195">
        <f t="shared" si="1"/>
      </c>
      <c r="K21" s="196">
        <f t="shared" si="1"/>
      </c>
      <c r="L21" s="194">
        <f t="shared" si="1"/>
      </c>
      <c r="M21" s="195">
        <f t="shared" si="1"/>
      </c>
      <c r="N21" s="196">
        <f t="shared" si="1"/>
      </c>
      <c r="O21" s="194">
        <f>IF(COUNT(O19:O20,P24)&gt;0,IF(O24=0,SUM(O19:O20,P24),MOD(SUM(O19:O20,P24),10)),"")</f>
      </c>
      <c r="P21" s="197">
        <f>IF(COUNT(P19:P20,Q24)&gt;0,IF(P24=0,SUM(P19:P20,Q24),MOD(SUM(P19:P20,Q24),10)),"")</f>
      </c>
      <c r="Q21" s="435"/>
      <c r="R21" s="436"/>
      <c r="S21" s="436"/>
      <c r="T21" s="436"/>
      <c r="U21" s="436"/>
      <c r="V21" s="436"/>
      <c r="W21" s="436"/>
      <c r="X21" s="436"/>
    </row>
    <row r="23" spans="5:16" ht="27" customHeight="1">
      <c r="E23" s="212">
        <f aca="true" t="shared" si="2" ref="E23:N23">IF(SUM(E4:E18,F23)&gt;=10,ROUNDDOWN(SUM(E4:E18,F23)/10,0),"")</f>
      </c>
      <c r="F23" s="212">
        <f t="shared" si="2"/>
      </c>
      <c r="G23" s="212">
        <f t="shared" si="2"/>
      </c>
      <c r="H23" s="212">
        <f t="shared" si="2"/>
      </c>
      <c r="I23" s="212">
        <f t="shared" si="2"/>
      </c>
      <c r="J23" s="212">
        <f t="shared" si="2"/>
      </c>
      <c r="K23" s="212">
        <f t="shared" si="2"/>
      </c>
      <c r="L23" s="212">
        <f t="shared" si="2"/>
      </c>
      <c r="M23" s="212">
        <f t="shared" si="2"/>
      </c>
      <c r="N23" s="212">
        <f t="shared" si="2"/>
      </c>
      <c r="O23" s="212">
        <f>IF(SUM(O4:O18,P23)&gt;=10,ROUNDDOWN(SUM(O4:O18,P23)/10,0),"")</f>
      </c>
      <c r="P23" s="212">
        <f>IF(SUM(P4:P18)&gt;=10,ROUNDDOWN(SUM(P4:P18)/10,0),"")</f>
      </c>
    </row>
    <row r="24" spans="5:16" ht="27" customHeight="1">
      <c r="E24" s="212">
        <f aca="true" t="shared" si="3" ref="E24:N24">IF(SUM(E19:E20,F24)&gt;=10,ROUNDDOWN(SUM(E19:E20,F24)/10,0),"")</f>
      </c>
      <c r="F24" s="212">
        <f t="shared" si="3"/>
      </c>
      <c r="G24" s="212">
        <f t="shared" si="3"/>
      </c>
      <c r="H24" s="212">
        <f t="shared" si="3"/>
      </c>
      <c r="I24" s="212">
        <f t="shared" si="3"/>
      </c>
      <c r="J24" s="212">
        <f t="shared" si="3"/>
      </c>
      <c r="K24" s="212">
        <f t="shared" si="3"/>
      </c>
      <c r="L24" s="212">
        <f t="shared" si="3"/>
      </c>
      <c r="M24" s="212">
        <f t="shared" si="3"/>
      </c>
      <c r="N24" s="212">
        <f t="shared" si="3"/>
      </c>
      <c r="O24" s="212">
        <f>IF(SUM(O19:O20,P24)&gt;=10,ROUNDDOWN(SUM(O19:O20,P24)/10,0),"")</f>
      </c>
      <c r="P24" s="212">
        <f>IF(SUM(P19:P20)&gt;=10,ROUNDDOWN(SUM(P19:P20)/10,0),"")</f>
      </c>
    </row>
  </sheetData>
  <sheetProtection formatCells="0" selectLockedCells="1" sort="0" autoFilter="0"/>
  <protectedRanges>
    <protectedRange sqref="A4:D18 E4:X21" name="範囲1"/>
  </protectedRanges>
  <mergeCells count="41">
    <mergeCell ref="A4:D4"/>
    <mergeCell ref="Q4:X4"/>
    <mergeCell ref="B2:F2"/>
    <mergeCell ref="L2:X2"/>
    <mergeCell ref="A3:D3"/>
    <mergeCell ref="E3:P3"/>
    <mergeCell ref="Q3:X3"/>
    <mergeCell ref="A10:D10"/>
    <mergeCell ref="Q10:X10"/>
    <mergeCell ref="A5:D5"/>
    <mergeCell ref="Q5:X5"/>
    <mergeCell ref="A6:D6"/>
    <mergeCell ref="Q6:X6"/>
    <mergeCell ref="A7:D7"/>
    <mergeCell ref="Q7:X7"/>
    <mergeCell ref="A8:D8"/>
    <mergeCell ref="Q8:X8"/>
    <mergeCell ref="A9:D9"/>
    <mergeCell ref="Q9:X9"/>
    <mergeCell ref="A16:D16"/>
    <mergeCell ref="Q16:X16"/>
    <mergeCell ref="A11:D11"/>
    <mergeCell ref="Q11:X11"/>
    <mergeCell ref="A12:D12"/>
    <mergeCell ref="Q12:X12"/>
    <mergeCell ref="A13:D13"/>
    <mergeCell ref="Q13:X13"/>
    <mergeCell ref="A14:D14"/>
    <mergeCell ref="Q14:X14"/>
    <mergeCell ref="A15:D15"/>
    <mergeCell ref="Q15:X15"/>
    <mergeCell ref="A17:D17"/>
    <mergeCell ref="Q17:X17"/>
    <mergeCell ref="Q19:X19"/>
    <mergeCell ref="B19:C19"/>
    <mergeCell ref="A18:D18"/>
    <mergeCell ref="Q18:X18"/>
    <mergeCell ref="Q20:X20"/>
    <mergeCell ref="Q21:X21"/>
    <mergeCell ref="B21:C21"/>
    <mergeCell ref="B20:C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23"/>
  <sheetViews>
    <sheetView view="pageBreakPreview" zoomScale="80" zoomScaleNormal="50" zoomScaleSheetLayoutView="80" workbookViewId="0" topLeftCell="A1">
      <selection activeCell="S5" sqref="S5:T5"/>
    </sheetView>
  </sheetViews>
  <sheetFormatPr defaultColWidth="9.00390625" defaultRowHeight="27.75" customHeight="1"/>
  <cols>
    <col min="1" max="1" width="4.625" style="11" customWidth="1"/>
    <col min="2" max="2" width="7.50390625" style="11" customWidth="1"/>
    <col min="3" max="3" width="8.625" style="11" customWidth="1"/>
    <col min="4" max="4" width="4.625" style="11" customWidth="1"/>
    <col min="5" max="16" width="3.625" style="11" customWidth="1"/>
    <col min="17" max="18" width="4.625" style="11" customWidth="1"/>
    <col min="19" max="19" width="16.625" style="11" customWidth="1"/>
    <col min="20" max="20" width="25.50390625" style="11" customWidth="1"/>
    <col min="21" max="22" width="5.75390625" style="11" customWidth="1"/>
    <col min="23" max="24" width="4.625" style="11" customWidth="1"/>
    <col min="25" max="16384" width="9.00390625" style="11" customWidth="1"/>
  </cols>
  <sheetData>
    <row r="1" spans="1:3" ht="27.75" customHeight="1" thickBot="1">
      <c r="A1" s="10" t="s">
        <v>58</v>
      </c>
      <c r="B1" s="10"/>
      <c r="C1" s="10"/>
    </row>
    <row r="2" spans="1:24" ht="27.75" customHeight="1" thickBot="1">
      <c r="A2" s="36" t="s">
        <v>59</v>
      </c>
      <c r="B2" s="407" t="s">
        <v>56</v>
      </c>
      <c r="C2" s="407"/>
      <c r="D2" s="407"/>
      <c r="E2" s="407"/>
      <c r="F2" s="407"/>
      <c r="G2" s="35"/>
      <c r="H2" s="35"/>
      <c r="I2" s="35"/>
      <c r="J2" s="35"/>
      <c r="K2" s="35"/>
      <c r="L2" s="37"/>
      <c r="M2" s="35"/>
      <c r="N2" s="35"/>
      <c r="O2" s="35"/>
      <c r="P2" s="35"/>
      <c r="Q2" s="35"/>
      <c r="R2" s="38"/>
      <c r="S2" s="39" t="s">
        <v>61</v>
      </c>
      <c r="T2" s="457" t="s">
        <v>251</v>
      </c>
      <c r="U2" s="343"/>
      <c r="V2" s="343"/>
      <c r="W2" s="343"/>
      <c r="X2" s="458"/>
    </row>
    <row r="3" spans="1:24" ht="28.5" customHeight="1" thickBot="1">
      <c r="A3" s="410" t="s">
        <v>55</v>
      </c>
      <c r="B3" s="413"/>
      <c r="C3" s="413"/>
      <c r="D3" s="414"/>
      <c r="E3" s="410" t="s">
        <v>26</v>
      </c>
      <c r="F3" s="413"/>
      <c r="G3" s="413"/>
      <c r="H3" s="413"/>
      <c r="I3" s="413"/>
      <c r="J3" s="413"/>
      <c r="K3" s="413"/>
      <c r="L3" s="413"/>
      <c r="M3" s="413"/>
      <c r="N3" s="413"/>
      <c r="O3" s="413"/>
      <c r="P3" s="414"/>
      <c r="Q3" s="425" t="s">
        <v>45</v>
      </c>
      <c r="R3" s="426"/>
      <c r="S3" s="425" t="s">
        <v>57</v>
      </c>
      <c r="T3" s="425"/>
      <c r="U3" s="425" t="s">
        <v>60</v>
      </c>
      <c r="V3" s="425"/>
      <c r="W3" s="425" t="s">
        <v>37</v>
      </c>
      <c r="X3" s="426"/>
    </row>
    <row r="4" spans="1:24" ht="27.75" customHeight="1">
      <c r="A4" s="401"/>
      <c r="B4" s="402"/>
      <c r="C4" s="402"/>
      <c r="D4" s="403"/>
      <c r="E4" s="215"/>
      <c r="F4" s="176"/>
      <c r="G4" s="174"/>
      <c r="H4" s="175"/>
      <c r="I4" s="176"/>
      <c r="J4" s="174"/>
      <c r="K4" s="175"/>
      <c r="L4" s="176"/>
      <c r="M4" s="174"/>
      <c r="N4" s="175"/>
      <c r="O4" s="176"/>
      <c r="P4" s="178"/>
      <c r="Q4" s="456"/>
      <c r="R4" s="453"/>
      <c r="S4" s="444"/>
      <c r="T4" s="444"/>
      <c r="U4" s="444"/>
      <c r="V4" s="444"/>
      <c r="W4" s="423"/>
      <c r="X4" s="424"/>
    </row>
    <row r="5" spans="1:24" ht="27.75" customHeight="1">
      <c r="A5" s="387"/>
      <c r="B5" s="399"/>
      <c r="C5" s="399"/>
      <c r="D5" s="400"/>
      <c r="E5" s="215"/>
      <c r="F5" s="176"/>
      <c r="G5" s="174"/>
      <c r="H5" s="175"/>
      <c r="I5" s="176"/>
      <c r="J5" s="174"/>
      <c r="K5" s="175"/>
      <c r="L5" s="176"/>
      <c r="M5" s="174"/>
      <c r="N5" s="175"/>
      <c r="O5" s="176"/>
      <c r="P5" s="178"/>
      <c r="Q5" s="448"/>
      <c r="R5" s="449"/>
      <c r="S5" s="442"/>
      <c r="T5" s="442"/>
      <c r="U5" s="442"/>
      <c r="V5" s="442"/>
      <c r="W5" s="421"/>
      <c r="X5" s="422"/>
    </row>
    <row r="6" spans="1:24" ht="27.75" customHeight="1">
      <c r="A6" s="387"/>
      <c r="B6" s="399"/>
      <c r="C6" s="399"/>
      <c r="D6" s="400"/>
      <c r="E6" s="215"/>
      <c r="F6" s="176"/>
      <c r="G6" s="174"/>
      <c r="H6" s="175"/>
      <c r="I6" s="176"/>
      <c r="J6" s="174"/>
      <c r="K6" s="175"/>
      <c r="L6" s="176"/>
      <c r="M6" s="174"/>
      <c r="N6" s="175"/>
      <c r="O6" s="176"/>
      <c r="P6" s="178"/>
      <c r="Q6" s="448"/>
      <c r="R6" s="449"/>
      <c r="S6" s="442"/>
      <c r="T6" s="442"/>
      <c r="U6" s="442"/>
      <c r="V6" s="442"/>
      <c r="W6" s="421"/>
      <c r="X6" s="422"/>
    </row>
    <row r="7" spans="1:24" ht="27.75" customHeight="1">
      <c r="A7" s="387"/>
      <c r="B7" s="399"/>
      <c r="C7" s="399"/>
      <c r="D7" s="400"/>
      <c r="E7" s="215"/>
      <c r="F7" s="176"/>
      <c r="G7" s="174"/>
      <c r="H7" s="175"/>
      <c r="I7" s="176"/>
      <c r="J7" s="174"/>
      <c r="K7" s="175"/>
      <c r="L7" s="176"/>
      <c r="M7" s="174"/>
      <c r="N7" s="175"/>
      <c r="O7" s="176"/>
      <c r="P7" s="178"/>
      <c r="Q7" s="448"/>
      <c r="R7" s="449"/>
      <c r="S7" s="442"/>
      <c r="T7" s="442"/>
      <c r="U7" s="442"/>
      <c r="V7" s="442"/>
      <c r="W7" s="421"/>
      <c r="X7" s="422"/>
    </row>
    <row r="8" spans="1:24" ht="27.75" customHeight="1" thickBot="1">
      <c r="A8" s="377"/>
      <c r="B8" s="396"/>
      <c r="C8" s="396"/>
      <c r="D8" s="397"/>
      <c r="E8" s="216"/>
      <c r="F8" s="217"/>
      <c r="G8" s="189"/>
      <c r="H8" s="218"/>
      <c r="I8" s="217"/>
      <c r="J8" s="189"/>
      <c r="K8" s="218"/>
      <c r="L8" s="217"/>
      <c r="M8" s="189"/>
      <c r="N8" s="218"/>
      <c r="O8" s="217"/>
      <c r="P8" s="190"/>
      <c r="Q8" s="454"/>
      <c r="R8" s="455"/>
      <c r="S8" s="443"/>
      <c r="T8" s="443"/>
      <c r="U8" s="443"/>
      <c r="V8" s="443"/>
      <c r="W8" s="419"/>
      <c r="X8" s="420"/>
    </row>
    <row r="9" spans="1:24" ht="27.75" customHeight="1">
      <c r="A9" s="401"/>
      <c r="B9" s="402"/>
      <c r="C9" s="402"/>
      <c r="D9" s="403"/>
      <c r="E9" s="215"/>
      <c r="F9" s="176"/>
      <c r="G9" s="174"/>
      <c r="H9" s="175"/>
      <c r="I9" s="176"/>
      <c r="J9" s="174"/>
      <c r="K9" s="175"/>
      <c r="L9" s="176"/>
      <c r="M9" s="174"/>
      <c r="N9" s="175"/>
      <c r="O9" s="176"/>
      <c r="P9" s="178"/>
      <c r="Q9" s="452"/>
      <c r="R9" s="453"/>
      <c r="S9" s="444"/>
      <c r="T9" s="444"/>
      <c r="U9" s="444"/>
      <c r="V9" s="444"/>
      <c r="W9" s="423"/>
      <c r="X9" s="424"/>
    </row>
    <row r="10" spans="1:24" ht="27.75" customHeight="1">
      <c r="A10" s="387"/>
      <c r="B10" s="399"/>
      <c r="C10" s="399"/>
      <c r="D10" s="400"/>
      <c r="E10" s="215"/>
      <c r="F10" s="176"/>
      <c r="G10" s="174"/>
      <c r="H10" s="175"/>
      <c r="I10" s="176"/>
      <c r="J10" s="174"/>
      <c r="K10" s="175"/>
      <c r="L10" s="176"/>
      <c r="M10" s="174"/>
      <c r="N10" s="175"/>
      <c r="O10" s="176"/>
      <c r="P10" s="178"/>
      <c r="Q10" s="448"/>
      <c r="R10" s="449"/>
      <c r="S10" s="442"/>
      <c r="T10" s="442"/>
      <c r="U10" s="442"/>
      <c r="V10" s="442"/>
      <c r="W10" s="421"/>
      <c r="X10" s="422"/>
    </row>
    <row r="11" spans="1:24" ht="27.75" customHeight="1">
      <c r="A11" s="387"/>
      <c r="B11" s="399"/>
      <c r="C11" s="399"/>
      <c r="D11" s="400"/>
      <c r="E11" s="215"/>
      <c r="F11" s="176"/>
      <c r="G11" s="174"/>
      <c r="H11" s="175"/>
      <c r="I11" s="176"/>
      <c r="J11" s="174"/>
      <c r="K11" s="175"/>
      <c r="L11" s="176"/>
      <c r="M11" s="174"/>
      <c r="N11" s="175"/>
      <c r="O11" s="176"/>
      <c r="P11" s="178"/>
      <c r="Q11" s="448"/>
      <c r="R11" s="449"/>
      <c r="S11" s="442"/>
      <c r="T11" s="442"/>
      <c r="U11" s="442"/>
      <c r="V11" s="442"/>
      <c r="W11" s="421"/>
      <c r="X11" s="422"/>
    </row>
    <row r="12" spans="1:24" ht="27.75" customHeight="1">
      <c r="A12" s="387"/>
      <c r="B12" s="399"/>
      <c r="C12" s="399"/>
      <c r="D12" s="400"/>
      <c r="E12" s="215"/>
      <c r="F12" s="176"/>
      <c r="G12" s="174"/>
      <c r="H12" s="175"/>
      <c r="I12" s="176"/>
      <c r="J12" s="174"/>
      <c r="K12" s="175"/>
      <c r="L12" s="176"/>
      <c r="M12" s="174"/>
      <c r="N12" s="175"/>
      <c r="O12" s="176"/>
      <c r="P12" s="178"/>
      <c r="Q12" s="448"/>
      <c r="R12" s="449"/>
      <c r="S12" s="442"/>
      <c r="T12" s="442"/>
      <c r="U12" s="442"/>
      <c r="V12" s="442"/>
      <c r="W12" s="421"/>
      <c r="X12" s="422"/>
    </row>
    <row r="13" spans="1:24" ht="27.75" customHeight="1" thickBot="1">
      <c r="A13" s="377"/>
      <c r="B13" s="396"/>
      <c r="C13" s="396"/>
      <c r="D13" s="397"/>
      <c r="E13" s="216"/>
      <c r="F13" s="217"/>
      <c r="G13" s="189"/>
      <c r="H13" s="218"/>
      <c r="I13" s="217"/>
      <c r="J13" s="189"/>
      <c r="K13" s="218"/>
      <c r="L13" s="217"/>
      <c r="M13" s="189"/>
      <c r="N13" s="218"/>
      <c r="O13" s="217"/>
      <c r="P13" s="190"/>
      <c r="Q13" s="454"/>
      <c r="R13" s="455"/>
      <c r="S13" s="443"/>
      <c r="T13" s="443"/>
      <c r="U13" s="443"/>
      <c r="V13" s="443"/>
      <c r="W13" s="419"/>
      <c r="X13" s="420"/>
    </row>
    <row r="14" spans="1:24" ht="27.75" customHeight="1">
      <c r="A14" s="401"/>
      <c r="B14" s="402"/>
      <c r="C14" s="402"/>
      <c r="D14" s="403"/>
      <c r="E14" s="215"/>
      <c r="F14" s="176"/>
      <c r="G14" s="174"/>
      <c r="H14" s="175"/>
      <c r="I14" s="176"/>
      <c r="J14" s="174"/>
      <c r="K14" s="175"/>
      <c r="L14" s="176"/>
      <c r="M14" s="174"/>
      <c r="N14" s="175"/>
      <c r="O14" s="176"/>
      <c r="P14" s="178"/>
      <c r="Q14" s="452"/>
      <c r="R14" s="453"/>
      <c r="S14" s="444"/>
      <c r="T14" s="444"/>
      <c r="U14" s="444"/>
      <c r="V14" s="444"/>
      <c r="W14" s="423"/>
      <c r="X14" s="424"/>
    </row>
    <row r="15" spans="1:24" ht="27.75" customHeight="1">
      <c r="A15" s="387"/>
      <c r="B15" s="399"/>
      <c r="C15" s="399"/>
      <c r="D15" s="400"/>
      <c r="E15" s="215"/>
      <c r="F15" s="176"/>
      <c r="G15" s="174"/>
      <c r="H15" s="175"/>
      <c r="I15" s="176"/>
      <c r="J15" s="174"/>
      <c r="K15" s="175"/>
      <c r="L15" s="176"/>
      <c r="M15" s="174"/>
      <c r="N15" s="175"/>
      <c r="O15" s="176"/>
      <c r="P15" s="178"/>
      <c r="Q15" s="448"/>
      <c r="R15" s="449"/>
      <c r="S15" s="442"/>
      <c r="T15" s="442"/>
      <c r="U15" s="442"/>
      <c r="V15" s="442"/>
      <c r="W15" s="421"/>
      <c r="X15" s="422"/>
    </row>
    <row r="16" spans="1:24" ht="27.75" customHeight="1">
      <c r="A16" s="387"/>
      <c r="B16" s="399"/>
      <c r="C16" s="399"/>
      <c r="D16" s="400"/>
      <c r="E16" s="215"/>
      <c r="F16" s="176"/>
      <c r="G16" s="174"/>
      <c r="H16" s="175"/>
      <c r="I16" s="176"/>
      <c r="J16" s="174"/>
      <c r="K16" s="175"/>
      <c r="L16" s="176"/>
      <c r="M16" s="174"/>
      <c r="N16" s="175"/>
      <c r="O16" s="176"/>
      <c r="P16" s="178"/>
      <c r="Q16" s="448"/>
      <c r="R16" s="449"/>
      <c r="S16" s="442"/>
      <c r="T16" s="442"/>
      <c r="U16" s="442"/>
      <c r="V16" s="442"/>
      <c r="W16" s="421"/>
      <c r="X16" s="422"/>
    </row>
    <row r="17" spans="1:24" ht="27.75" customHeight="1">
      <c r="A17" s="387"/>
      <c r="B17" s="399"/>
      <c r="C17" s="399"/>
      <c r="D17" s="400"/>
      <c r="E17" s="219"/>
      <c r="F17" s="220"/>
      <c r="G17" s="191"/>
      <c r="H17" s="221"/>
      <c r="I17" s="220"/>
      <c r="J17" s="191"/>
      <c r="K17" s="221"/>
      <c r="L17" s="220"/>
      <c r="M17" s="191"/>
      <c r="N17" s="221"/>
      <c r="O17" s="220"/>
      <c r="P17" s="192"/>
      <c r="Q17" s="448"/>
      <c r="R17" s="449"/>
      <c r="S17" s="442"/>
      <c r="T17" s="442"/>
      <c r="U17" s="442"/>
      <c r="V17" s="442"/>
      <c r="W17" s="421"/>
      <c r="X17" s="422"/>
    </row>
    <row r="18" spans="1:24" ht="27.75" customHeight="1" thickBot="1">
      <c r="A18" s="445"/>
      <c r="B18" s="446"/>
      <c r="C18" s="446"/>
      <c r="D18" s="447"/>
      <c r="E18" s="219"/>
      <c r="F18" s="220"/>
      <c r="G18" s="191"/>
      <c r="H18" s="221"/>
      <c r="I18" s="220"/>
      <c r="J18" s="191"/>
      <c r="K18" s="221"/>
      <c r="L18" s="220"/>
      <c r="M18" s="191"/>
      <c r="N18" s="221"/>
      <c r="O18" s="220"/>
      <c r="P18" s="192"/>
      <c r="Q18" s="448"/>
      <c r="R18" s="449"/>
      <c r="S18" s="442"/>
      <c r="T18" s="442"/>
      <c r="U18" s="442"/>
      <c r="V18" s="442"/>
      <c r="W18" s="421"/>
      <c r="X18" s="422"/>
    </row>
    <row r="19" spans="1:24" ht="27.75" customHeight="1" thickBot="1">
      <c r="A19" s="56"/>
      <c r="B19" s="434" t="s">
        <v>187</v>
      </c>
      <c r="C19" s="434"/>
      <c r="D19" s="57"/>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32"/>
      <c r="R19" s="381"/>
      <c r="S19" s="433"/>
      <c r="T19" s="433"/>
      <c r="U19" s="433"/>
      <c r="V19" s="433"/>
      <c r="W19" s="450"/>
      <c r="X19" s="451"/>
    </row>
    <row r="20" spans="1:24" ht="27.75" customHeight="1" thickBot="1">
      <c r="A20" s="56"/>
      <c r="B20" s="434" t="s">
        <v>188</v>
      </c>
      <c r="C20" s="434"/>
      <c r="D20" s="57"/>
      <c r="E20" s="288"/>
      <c r="F20" s="289"/>
      <c r="G20" s="290"/>
      <c r="H20" s="291"/>
      <c r="I20" s="289"/>
      <c r="J20" s="290"/>
      <c r="K20" s="291"/>
      <c r="L20" s="289"/>
      <c r="M20" s="290"/>
      <c r="N20" s="291"/>
      <c r="O20" s="289"/>
      <c r="P20" s="292"/>
      <c r="Q20" s="435"/>
      <c r="R20" s="436"/>
      <c r="S20" s="436"/>
      <c r="T20" s="436"/>
      <c r="U20" s="436"/>
      <c r="V20" s="436"/>
      <c r="W20" s="436"/>
      <c r="X20" s="436"/>
    </row>
    <row r="21" spans="1:24" ht="27.75" customHeight="1" thickBot="1">
      <c r="A21" s="56"/>
      <c r="B21" s="434" t="s">
        <v>189</v>
      </c>
      <c r="C21" s="434"/>
      <c r="D21" s="57"/>
      <c r="E21" s="288"/>
      <c r="F21" s="289"/>
      <c r="G21" s="290"/>
      <c r="H21" s="291"/>
      <c r="I21" s="289"/>
      <c r="J21" s="290"/>
      <c r="K21" s="291"/>
      <c r="L21" s="289"/>
      <c r="M21" s="290"/>
      <c r="N21" s="291"/>
      <c r="O21" s="289"/>
      <c r="P21" s="292"/>
      <c r="Q21" s="435"/>
      <c r="R21" s="436"/>
      <c r="S21" s="436"/>
      <c r="T21" s="436"/>
      <c r="U21" s="436"/>
      <c r="V21" s="436"/>
      <c r="W21" s="436"/>
      <c r="X21" s="436"/>
    </row>
    <row r="23" spans="5:16" ht="27.75" customHeight="1">
      <c r="E23" s="212">
        <f aca="true" t="shared" si="1" ref="E23:N23">IF(SUM(E4:E18,F23)&gt;=10,ROUNDDOWN(SUM(E4:E18,F23)/10,0),"")</f>
      </c>
      <c r="F23" s="212">
        <f t="shared" si="1"/>
      </c>
      <c r="G23" s="212">
        <f t="shared" si="1"/>
      </c>
      <c r="H23" s="212">
        <f t="shared" si="1"/>
      </c>
      <c r="I23" s="212">
        <f t="shared" si="1"/>
      </c>
      <c r="J23" s="212">
        <f t="shared" si="1"/>
      </c>
      <c r="K23" s="212">
        <f t="shared" si="1"/>
      </c>
      <c r="L23" s="212">
        <f t="shared" si="1"/>
      </c>
      <c r="M23" s="212">
        <f t="shared" si="1"/>
      </c>
      <c r="N23" s="212">
        <f t="shared" si="1"/>
      </c>
      <c r="O23" s="212">
        <f>IF(SUM(O4:O18,P23)&gt;=10,ROUNDDOWN(SUM(O4:O18,P23)/10,0),"")</f>
      </c>
      <c r="P23" s="212">
        <f>IF(SUM(P4:P18)&gt;=10,ROUNDDOWN(SUM(P4:P18)/10,0),"")</f>
      </c>
    </row>
  </sheetData>
  <sheetProtection formatCells="0" selectLockedCells="1" sort="0" autoFilter="0"/>
  <protectedRanges>
    <protectedRange sqref="A4:X18 E19:P21" name="範囲1"/>
  </protectedRanges>
  <mergeCells count="92">
    <mergeCell ref="U3:V3"/>
    <mergeCell ref="W3:X3"/>
    <mergeCell ref="B2:F2"/>
    <mergeCell ref="A3:D3"/>
    <mergeCell ref="E3:P3"/>
    <mergeCell ref="S3:T3"/>
    <mergeCell ref="Q3:R3"/>
    <mergeCell ref="T2:X2"/>
    <mergeCell ref="U7:V7"/>
    <mergeCell ref="W7:X7"/>
    <mergeCell ref="A4:D4"/>
    <mergeCell ref="A5:D5"/>
    <mergeCell ref="Q4:R4"/>
    <mergeCell ref="S4:T4"/>
    <mergeCell ref="U4:V4"/>
    <mergeCell ref="W4:X4"/>
    <mergeCell ref="Q5:R5"/>
    <mergeCell ref="S5:T5"/>
    <mergeCell ref="A6:D6"/>
    <mergeCell ref="A7:D7"/>
    <mergeCell ref="Q7:R7"/>
    <mergeCell ref="S7:T7"/>
    <mergeCell ref="Q6:R6"/>
    <mergeCell ref="S6:T6"/>
    <mergeCell ref="U11:V11"/>
    <mergeCell ref="W11:X11"/>
    <mergeCell ref="A8:D8"/>
    <mergeCell ref="A9:D9"/>
    <mergeCell ref="Q8:R8"/>
    <mergeCell ref="S8:T8"/>
    <mergeCell ref="U8:V8"/>
    <mergeCell ref="W8:X8"/>
    <mergeCell ref="Q9:R9"/>
    <mergeCell ref="S9:T9"/>
    <mergeCell ref="A10:D10"/>
    <mergeCell ref="A11:D11"/>
    <mergeCell ref="Q11:R11"/>
    <mergeCell ref="S11:T11"/>
    <mergeCell ref="Q10:R10"/>
    <mergeCell ref="S10:T10"/>
    <mergeCell ref="A12:D12"/>
    <mergeCell ref="A13:D13"/>
    <mergeCell ref="Q12:R12"/>
    <mergeCell ref="S12:T12"/>
    <mergeCell ref="U12:V12"/>
    <mergeCell ref="W12:X12"/>
    <mergeCell ref="Q13:R13"/>
    <mergeCell ref="S13:T13"/>
    <mergeCell ref="S17:T17"/>
    <mergeCell ref="A14:D14"/>
    <mergeCell ref="A15:D15"/>
    <mergeCell ref="Q15:R15"/>
    <mergeCell ref="S15:T15"/>
    <mergeCell ref="Q14:R14"/>
    <mergeCell ref="S14:T14"/>
    <mergeCell ref="B21:C21"/>
    <mergeCell ref="A16:D16"/>
    <mergeCell ref="A17:D17"/>
    <mergeCell ref="Q16:R16"/>
    <mergeCell ref="Q17:R17"/>
    <mergeCell ref="Q21:X21"/>
    <mergeCell ref="Q19:R19"/>
    <mergeCell ref="S19:T19"/>
    <mergeCell ref="U19:V19"/>
    <mergeCell ref="W19:X19"/>
    <mergeCell ref="U9:V9"/>
    <mergeCell ref="W9:X9"/>
    <mergeCell ref="Q20:X20"/>
    <mergeCell ref="A18:D18"/>
    <mergeCell ref="Q18:R18"/>
    <mergeCell ref="S18:T18"/>
    <mergeCell ref="B19:C19"/>
    <mergeCell ref="B20:C20"/>
    <mergeCell ref="S16:T16"/>
    <mergeCell ref="U16:V16"/>
    <mergeCell ref="U14:V14"/>
    <mergeCell ref="W14:X14"/>
    <mergeCell ref="U18:V18"/>
    <mergeCell ref="W18:X18"/>
    <mergeCell ref="W16:X16"/>
    <mergeCell ref="U15:V15"/>
    <mergeCell ref="W15:X15"/>
    <mergeCell ref="U5:V5"/>
    <mergeCell ref="U17:V17"/>
    <mergeCell ref="W17:X17"/>
    <mergeCell ref="U13:V13"/>
    <mergeCell ref="W13:X13"/>
    <mergeCell ref="U10:V10"/>
    <mergeCell ref="W10:X10"/>
    <mergeCell ref="W5:X5"/>
    <mergeCell ref="U6:V6"/>
    <mergeCell ref="W6:X6"/>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X23"/>
  <sheetViews>
    <sheetView view="pageBreakPreview" zoomScale="80" zoomScaleNormal="50" zoomScaleSheetLayoutView="80" workbookViewId="0" topLeftCell="A1">
      <selection activeCell="K9" sqref="K9"/>
    </sheetView>
  </sheetViews>
  <sheetFormatPr defaultColWidth="9.00390625" defaultRowHeight="27.75" customHeight="1"/>
  <cols>
    <col min="1" max="1" width="4.625" style="11" customWidth="1"/>
    <col min="2" max="2" width="7.50390625" style="11" customWidth="1"/>
    <col min="3" max="3" width="8.625" style="11" customWidth="1"/>
    <col min="4" max="4" width="4.625" style="11" customWidth="1"/>
    <col min="5" max="16" width="3.625" style="11" customWidth="1"/>
    <col min="17" max="18" width="4.625" style="11" customWidth="1"/>
    <col min="19" max="19" width="16.625" style="11" customWidth="1"/>
    <col min="20" max="20" width="20.625" style="11" customWidth="1"/>
    <col min="21" max="22" width="8.125" style="11" customWidth="1"/>
    <col min="23" max="24" width="4.625" style="11" customWidth="1"/>
    <col min="25" max="16384" width="9.00390625" style="11" customWidth="1"/>
  </cols>
  <sheetData>
    <row r="1" spans="1:3" ht="27.75" customHeight="1" thickBot="1">
      <c r="A1" s="10" t="s">
        <v>58</v>
      </c>
      <c r="B1" s="10"/>
      <c r="C1" s="10"/>
    </row>
    <row r="2" spans="1:24" ht="27.75" customHeight="1" thickBot="1">
      <c r="A2" s="206" t="s">
        <v>59</v>
      </c>
      <c r="B2" s="391" t="s">
        <v>56</v>
      </c>
      <c r="C2" s="391"/>
      <c r="D2" s="391"/>
      <c r="E2" s="391"/>
      <c r="F2" s="391"/>
      <c r="G2" s="207"/>
      <c r="H2" s="207"/>
      <c r="I2" s="207"/>
      <c r="J2" s="207"/>
      <c r="K2" s="207"/>
      <c r="L2" s="208"/>
      <c r="M2" s="207"/>
      <c r="N2" s="207"/>
      <c r="O2" s="207"/>
      <c r="P2" s="207"/>
      <c r="Q2" s="207"/>
      <c r="R2" s="209"/>
      <c r="S2" s="293" t="s">
        <v>61</v>
      </c>
      <c r="T2" s="462" t="s">
        <v>252</v>
      </c>
      <c r="U2" s="463"/>
      <c r="V2" s="463"/>
      <c r="W2" s="463"/>
      <c r="X2" s="464"/>
    </row>
    <row r="3" spans="1:24" ht="28.5" customHeight="1" thickBot="1">
      <c r="A3" s="410" t="s">
        <v>63</v>
      </c>
      <c r="B3" s="413"/>
      <c r="C3" s="413"/>
      <c r="D3" s="414"/>
      <c r="E3" s="410" t="s">
        <v>26</v>
      </c>
      <c r="F3" s="413"/>
      <c r="G3" s="413"/>
      <c r="H3" s="413"/>
      <c r="I3" s="413"/>
      <c r="J3" s="413"/>
      <c r="K3" s="413"/>
      <c r="L3" s="413"/>
      <c r="M3" s="413"/>
      <c r="N3" s="413"/>
      <c r="O3" s="413"/>
      <c r="P3" s="414"/>
      <c r="Q3" s="425" t="s">
        <v>45</v>
      </c>
      <c r="R3" s="426"/>
      <c r="S3" s="425" t="s">
        <v>190</v>
      </c>
      <c r="T3" s="425"/>
      <c r="U3" s="425" t="s">
        <v>62</v>
      </c>
      <c r="V3" s="425"/>
      <c r="W3" s="425" t="s">
        <v>37</v>
      </c>
      <c r="X3" s="426"/>
    </row>
    <row r="4" spans="1:24" ht="27.75" customHeight="1">
      <c r="A4" s="401"/>
      <c r="B4" s="402"/>
      <c r="C4" s="402"/>
      <c r="D4" s="403"/>
      <c r="E4" s="294"/>
      <c r="F4" s="295"/>
      <c r="G4" s="296"/>
      <c r="H4" s="297"/>
      <c r="I4" s="295"/>
      <c r="J4" s="296"/>
      <c r="K4" s="297"/>
      <c r="L4" s="295"/>
      <c r="M4" s="296"/>
      <c r="N4" s="297"/>
      <c r="O4" s="295"/>
      <c r="P4" s="298"/>
      <c r="Q4" s="452"/>
      <c r="R4" s="453"/>
      <c r="S4" s="444"/>
      <c r="T4" s="444"/>
      <c r="U4" s="444"/>
      <c r="V4" s="444"/>
      <c r="W4" s="423"/>
      <c r="X4" s="424"/>
    </row>
    <row r="5" spans="1:24" ht="27.75" customHeight="1">
      <c r="A5" s="387"/>
      <c r="B5" s="399"/>
      <c r="C5" s="399"/>
      <c r="D5" s="400"/>
      <c r="E5" s="294"/>
      <c r="F5" s="295"/>
      <c r="G5" s="296"/>
      <c r="H5" s="297"/>
      <c r="I5" s="295"/>
      <c r="J5" s="296"/>
      <c r="K5" s="297"/>
      <c r="L5" s="295"/>
      <c r="M5" s="296"/>
      <c r="N5" s="297"/>
      <c r="O5" s="295"/>
      <c r="P5" s="298"/>
      <c r="Q5" s="448"/>
      <c r="R5" s="449"/>
      <c r="S5" s="442"/>
      <c r="T5" s="442"/>
      <c r="U5" s="442"/>
      <c r="V5" s="442"/>
      <c r="W5" s="421"/>
      <c r="X5" s="422"/>
    </row>
    <row r="6" spans="1:24" ht="27.75" customHeight="1">
      <c r="A6" s="387"/>
      <c r="B6" s="399"/>
      <c r="C6" s="399"/>
      <c r="D6" s="400"/>
      <c r="E6" s="294"/>
      <c r="F6" s="295"/>
      <c r="G6" s="296"/>
      <c r="H6" s="297"/>
      <c r="I6" s="295"/>
      <c r="J6" s="296"/>
      <c r="K6" s="297"/>
      <c r="L6" s="295"/>
      <c r="M6" s="296"/>
      <c r="N6" s="297"/>
      <c r="O6" s="295"/>
      <c r="P6" s="298"/>
      <c r="Q6" s="448"/>
      <c r="R6" s="449"/>
      <c r="S6" s="442"/>
      <c r="T6" s="442"/>
      <c r="U6" s="442"/>
      <c r="V6" s="442"/>
      <c r="W6" s="421"/>
      <c r="X6" s="422"/>
    </row>
    <row r="7" spans="1:24" ht="27.75" customHeight="1">
      <c r="A7" s="387"/>
      <c r="B7" s="399"/>
      <c r="C7" s="399"/>
      <c r="D7" s="400"/>
      <c r="E7" s="294"/>
      <c r="F7" s="295"/>
      <c r="G7" s="296"/>
      <c r="H7" s="297"/>
      <c r="I7" s="295"/>
      <c r="J7" s="296"/>
      <c r="K7" s="297"/>
      <c r="L7" s="295"/>
      <c r="M7" s="296"/>
      <c r="N7" s="297"/>
      <c r="O7" s="295"/>
      <c r="P7" s="298"/>
      <c r="Q7" s="448"/>
      <c r="R7" s="449"/>
      <c r="S7" s="442"/>
      <c r="T7" s="442"/>
      <c r="U7" s="442"/>
      <c r="V7" s="442"/>
      <c r="W7" s="421"/>
      <c r="X7" s="422"/>
    </row>
    <row r="8" spans="1:24" ht="27.75" customHeight="1" thickBot="1">
      <c r="A8" s="377"/>
      <c r="B8" s="396"/>
      <c r="C8" s="396"/>
      <c r="D8" s="397"/>
      <c r="E8" s="299"/>
      <c r="F8" s="300"/>
      <c r="G8" s="301"/>
      <c r="H8" s="302"/>
      <c r="I8" s="300"/>
      <c r="J8" s="301"/>
      <c r="K8" s="302"/>
      <c r="L8" s="300"/>
      <c r="M8" s="301"/>
      <c r="N8" s="302"/>
      <c r="O8" s="300"/>
      <c r="P8" s="303"/>
      <c r="Q8" s="454"/>
      <c r="R8" s="455"/>
      <c r="S8" s="443"/>
      <c r="T8" s="443"/>
      <c r="U8" s="443"/>
      <c r="V8" s="443"/>
      <c r="W8" s="419"/>
      <c r="X8" s="420"/>
    </row>
    <row r="9" spans="1:24" ht="27.75" customHeight="1">
      <c r="A9" s="401"/>
      <c r="B9" s="402"/>
      <c r="C9" s="402"/>
      <c r="D9" s="403"/>
      <c r="E9" s="294"/>
      <c r="F9" s="295"/>
      <c r="G9" s="296"/>
      <c r="H9" s="297"/>
      <c r="I9" s="295"/>
      <c r="J9" s="296"/>
      <c r="K9" s="297"/>
      <c r="L9" s="295"/>
      <c r="M9" s="296"/>
      <c r="N9" s="297"/>
      <c r="O9" s="295"/>
      <c r="P9" s="298"/>
      <c r="Q9" s="452"/>
      <c r="R9" s="453"/>
      <c r="S9" s="444"/>
      <c r="T9" s="444"/>
      <c r="U9" s="444"/>
      <c r="V9" s="444"/>
      <c r="W9" s="423"/>
      <c r="X9" s="424"/>
    </row>
    <row r="10" spans="1:24" ht="27.75" customHeight="1">
      <c r="A10" s="387"/>
      <c r="B10" s="399"/>
      <c r="C10" s="399"/>
      <c r="D10" s="400"/>
      <c r="E10" s="294"/>
      <c r="F10" s="295"/>
      <c r="G10" s="296"/>
      <c r="H10" s="297"/>
      <c r="I10" s="295"/>
      <c r="J10" s="296"/>
      <c r="K10" s="297"/>
      <c r="L10" s="295"/>
      <c r="M10" s="296"/>
      <c r="N10" s="297"/>
      <c r="O10" s="295"/>
      <c r="P10" s="298"/>
      <c r="Q10" s="448"/>
      <c r="R10" s="449"/>
      <c r="S10" s="442"/>
      <c r="T10" s="442"/>
      <c r="U10" s="442"/>
      <c r="V10" s="442"/>
      <c r="W10" s="421"/>
      <c r="X10" s="422"/>
    </row>
    <row r="11" spans="1:24" ht="27.75" customHeight="1">
      <c r="A11" s="387"/>
      <c r="B11" s="399"/>
      <c r="C11" s="399"/>
      <c r="D11" s="400"/>
      <c r="E11" s="294"/>
      <c r="F11" s="295"/>
      <c r="G11" s="296"/>
      <c r="H11" s="297"/>
      <c r="I11" s="295"/>
      <c r="J11" s="296"/>
      <c r="K11" s="297"/>
      <c r="L11" s="295"/>
      <c r="M11" s="296"/>
      <c r="N11" s="297"/>
      <c r="O11" s="295"/>
      <c r="P11" s="298"/>
      <c r="Q11" s="448"/>
      <c r="R11" s="449"/>
      <c r="S11" s="442"/>
      <c r="T11" s="442"/>
      <c r="U11" s="442"/>
      <c r="V11" s="442"/>
      <c r="W11" s="421"/>
      <c r="X11" s="422"/>
    </row>
    <row r="12" spans="1:24" ht="27.75" customHeight="1">
      <c r="A12" s="387"/>
      <c r="B12" s="399"/>
      <c r="C12" s="399"/>
      <c r="D12" s="400"/>
      <c r="E12" s="294"/>
      <c r="F12" s="295"/>
      <c r="G12" s="296"/>
      <c r="H12" s="297"/>
      <c r="I12" s="295"/>
      <c r="J12" s="296"/>
      <c r="K12" s="297"/>
      <c r="L12" s="295"/>
      <c r="M12" s="296"/>
      <c r="N12" s="297"/>
      <c r="O12" s="295"/>
      <c r="P12" s="298"/>
      <c r="Q12" s="448"/>
      <c r="R12" s="449"/>
      <c r="S12" s="442"/>
      <c r="T12" s="442"/>
      <c r="U12" s="442"/>
      <c r="V12" s="442"/>
      <c r="W12" s="421"/>
      <c r="X12" s="422"/>
    </row>
    <row r="13" spans="1:24" ht="27.75" customHeight="1" thickBot="1">
      <c r="A13" s="377"/>
      <c r="B13" s="396"/>
      <c r="C13" s="396"/>
      <c r="D13" s="397"/>
      <c r="E13" s="299"/>
      <c r="F13" s="300"/>
      <c r="G13" s="301"/>
      <c r="H13" s="302"/>
      <c r="I13" s="300"/>
      <c r="J13" s="301"/>
      <c r="K13" s="302"/>
      <c r="L13" s="300"/>
      <c r="M13" s="301"/>
      <c r="N13" s="302"/>
      <c r="O13" s="300"/>
      <c r="P13" s="303"/>
      <c r="Q13" s="454"/>
      <c r="R13" s="455"/>
      <c r="S13" s="443"/>
      <c r="T13" s="443"/>
      <c r="U13" s="443"/>
      <c r="V13" s="443"/>
      <c r="W13" s="419"/>
      <c r="X13" s="420"/>
    </row>
    <row r="14" spans="1:24" ht="27.75" customHeight="1">
      <c r="A14" s="401"/>
      <c r="B14" s="402"/>
      <c r="C14" s="402"/>
      <c r="D14" s="403"/>
      <c r="E14" s="294"/>
      <c r="F14" s="295"/>
      <c r="G14" s="296"/>
      <c r="H14" s="297"/>
      <c r="I14" s="295"/>
      <c r="J14" s="296"/>
      <c r="K14" s="297"/>
      <c r="L14" s="295"/>
      <c r="M14" s="296"/>
      <c r="N14" s="297"/>
      <c r="O14" s="295"/>
      <c r="P14" s="298"/>
      <c r="Q14" s="452"/>
      <c r="R14" s="453"/>
      <c r="S14" s="444"/>
      <c r="T14" s="444"/>
      <c r="U14" s="444"/>
      <c r="V14" s="444"/>
      <c r="W14" s="423"/>
      <c r="X14" s="424"/>
    </row>
    <row r="15" spans="1:24" ht="27.75" customHeight="1">
      <c r="A15" s="387"/>
      <c r="B15" s="399"/>
      <c r="C15" s="399"/>
      <c r="D15" s="400"/>
      <c r="E15" s="294"/>
      <c r="F15" s="295"/>
      <c r="G15" s="296"/>
      <c r="H15" s="297"/>
      <c r="I15" s="295"/>
      <c r="J15" s="296"/>
      <c r="K15" s="297"/>
      <c r="L15" s="295"/>
      <c r="M15" s="296"/>
      <c r="N15" s="297"/>
      <c r="O15" s="295"/>
      <c r="P15" s="298"/>
      <c r="Q15" s="448"/>
      <c r="R15" s="449"/>
      <c r="S15" s="442"/>
      <c r="T15" s="442"/>
      <c r="U15" s="442"/>
      <c r="V15" s="442"/>
      <c r="W15" s="421"/>
      <c r="X15" s="422"/>
    </row>
    <row r="16" spans="1:24" ht="27.75" customHeight="1">
      <c r="A16" s="387"/>
      <c r="B16" s="399"/>
      <c r="C16" s="399"/>
      <c r="D16" s="400"/>
      <c r="E16" s="294"/>
      <c r="F16" s="295"/>
      <c r="G16" s="296"/>
      <c r="H16" s="297"/>
      <c r="I16" s="295"/>
      <c r="J16" s="296"/>
      <c r="K16" s="297"/>
      <c r="L16" s="295"/>
      <c r="M16" s="296"/>
      <c r="N16" s="297"/>
      <c r="O16" s="295"/>
      <c r="P16" s="298"/>
      <c r="Q16" s="448"/>
      <c r="R16" s="449"/>
      <c r="S16" s="442"/>
      <c r="T16" s="442"/>
      <c r="U16" s="442"/>
      <c r="V16" s="442"/>
      <c r="W16" s="421"/>
      <c r="X16" s="422"/>
    </row>
    <row r="17" spans="1:24" ht="27.75" customHeight="1">
      <c r="A17" s="387"/>
      <c r="B17" s="399"/>
      <c r="C17" s="399"/>
      <c r="D17" s="400"/>
      <c r="E17" s="304"/>
      <c r="F17" s="305"/>
      <c r="G17" s="306"/>
      <c r="H17" s="307"/>
      <c r="I17" s="305"/>
      <c r="J17" s="306"/>
      <c r="K17" s="307"/>
      <c r="L17" s="305"/>
      <c r="M17" s="306"/>
      <c r="N17" s="307"/>
      <c r="O17" s="305"/>
      <c r="P17" s="308"/>
      <c r="Q17" s="448"/>
      <c r="R17" s="449"/>
      <c r="S17" s="442"/>
      <c r="T17" s="442"/>
      <c r="U17" s="442"/>
      <c r="V17" s="442"/>
      <c r="W17" s="421"/>
      <c r="X17" s="422"/>
    </row>
    <row r="18" spans="1:24" ht="27.75" customHeight="1" thickBot="1">
      <c r="A18" s="445"/>
      <c r="B18" s="446"/>
      <c r="C18" s="446"/>
      <c r="D18" s="447"/>
      <c r="E18" s="304"/>
      <c r="F18" s="305"/>
      <c r="G18" s="306"/>
      <c r="H18" s="307"/>
      <c r="I18" s="305"/>
      <c r="J18" s="306"/>
      <c r="K18" s="307"/>
      <c r="L18" s="305"/>
      <c r="M18" s="306"/>
      <c r="N18" s="307"/>
      <c r="O18" s="305"/>
      <c r="P18" s="308"/>
      <c r="Q18" s="448"/>
      <c r="R18" s="449"/>
      <c r="S18" s="442"/>
      <c r="T18" s="442"/>
      <c r="U18" s="442"/>
      <c r="V18" s="442"/>
      <c r="W18" s="421"/>
      <c r="X18" s="422"/>
    </row>
    <row r="19" spans="1:24" ht="27.75" customHeight="1" thickBot="1">
      <c r="A19" s="210"/>
      <c r="B19" s="395" t="s">
        <v>187</v>
      </c>
      <c r="C19" s="395"/>
      <c r="D19" s="211"/>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15"/>
      <c r="R19" s="459"/>
      <c r="S19" s="416"/>
      <c r="T19" s="416"/>
      <c r="U19" s="416"/>
      <c r="V19" s="416"/>
      <c r="W19" s="460"/>
      <c r="X19" s="461"/>
    </row>
    <row r="20" spans="1:24" ht="27.75" customHeight="1" thickBot="1">
      <c r="A20" s="210"/>
      <c r="B20" s="395" t="s">
        <v>188</v>
      </c>
      <c r="C20" s="395"/>
      <c r="D20" s="211"/>
      <c r="E20" s="288"/>
      <c r="F20" s="289"/>
      <c r="G20" s="290"/>
      <c r="H20" s="291"/>
      <c r="I20" s="289"/>
      <c r="J20" s="290"/>
      <c r="K20" s="291"/>
      <c r="L20" s="289"/>
      <c r="M20" s="290"/>
      <c r="N20" s="291"/>
      <c r="O20" s="289"/>
      <c r="P20" s="292"/>
      <c r="Q20" s="393"/>
      <c r="R20" s="394"/>
      <c r="S20" s="394"/>
      <c r="T20" s="394"/>
      <c r="U20" s="394"/>
      <c r="V20" s="394"/>
      <c r="W20" s="394"/>
      <c r="X20" s="394"/>
    </row>
    <row r="21" spans="1:24" ht="27.75" customHeight="1" thickBot="1">
      <c r="A21" s="210"/>
      <c r="B21" s="395" t="s">
        <v>189</v>
      </c>
      <c r="C21" s="395"/>
      <c r="D21" s="211"/>
      <c r="E21" s="288"/>
      <c r="F21" s="289"/>
      <c r="G21" s="290"/>
      <c r="H21" s="291"/>
      <c r="I21" s="289"/>
      <c r="J21" s="290"/>
      <c r="K21" s="291"/>
      <c r="L21" s="289"/>
      <c r="M21" s="290"/>
      <c r="N21" s="291"/>
      <c r="O21" s="289"/>
      <c r="P21" s="292"/>
      <c r="Q21" s="393"/>
      <c r="R21" s="394"/>
      <c r="S21" s="394"/>
      <c r="T21" s="394"/>
      <c r="U21" s="394"/>
      <c r="V21" s="394"/>
      <c r="W21" s="394"/>
      <c r="X21" s="394"/>
    </row>
    <row r="22" spans="1:24" ht="27.7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1:24" ht="27.75" customHeight="1">
      <c r="A23" s="205"/>
      <c r="B23" s="205"/>
      <c r="C23" s="205"/>
      <c r="D23" s="205"/>
      <c r="E23" s="212">
        <f aca="true" t="shared" si="1" ref="E23:N23">IF(SUM(E4:E18,F23)&gt;=10,ROUNDDOWN(SUM(E4:E18,F23)/10,0),"")</f>
      </c>
      <c r="F23" s="212">
        <f t="shared" si="1"/>
      </c>
      <c r="G23" s="212">
        <f t="shared" si="1"/>
      </c>
      <c r="H23" s="212">
        <f t="shared" si="1"/>
      </c>
      <c r="I23" s="212">
        <f t="shared" si="1"/>
      </c>
      <c r="J23" s="212">
        <f t="shared" si="1"/>
      </c>
      <c r="K23" s="212">
        <f t="shared" si="1"/>
      </c>
      <c r="L23" s="212">
        <f t="shared" si="1"/>
      </c>
      <c r="M23" s="212">
        <f t="shared" si="1"/>
      </c>
      <c r="N23" s="212">
        <f t="shared" si="1"/>
      </c>
      <c r="O23" s="212">
        <f>IF(SUM(O4:O18,P23)&gt;=10,ROUNDDOWN(SUM(O4:O18,P23)/10,0),"")</f>
      </c>
      <c r="P23" s="212">
        <f>IF(SUM(P4:P18)&gt;=10,ROUNDDOWN(SUM(P4:P18)/10,0),"")</f>
      </c>
      <c r="Q23" s="205"/>
      <c r="R23" s="205"/>
      <c r="S23" s="205"/>
      <c r="T23" s="205"/>
      <c r="U23" s="205"/>
      <c r="V23" s="205"/>
      <c r="W23" s="205"/>
      <c r="X23" s="205"/>
    </row>
  </sheetData>
  <sheetProtection formatCells="0" selectLockedCells="1" sort="0" autoFilter="0"/>
  <protectedRanges>
    <protectedRange sqref="A4:X18" name="範囲1"/>
    <protectedRange sqref="E19:P21" name="範囲1_1"/>
  </protectedRanges>
  <mergeCells count="92">
    <mergeCell ref="B2:F2"/>
    <mergeCell ref="T2:X2"/>
    <mergeCell ref="A3:D3"/>
    <mergeCell ref="E3:P3"/>
    <mergeCell ref="Q3:R3"/>
    <mergeCell ref="S3:T3"/>
    <mergeCell ref="A4:D4"/>
    <mergeCell ref="Q4:R4"/>
    <mergeCell ref="S4:T4"/>
    <mergeCell ref="U4:V4"/>
    <mergeCell ref="U3:V3"/>
    <mergeCell ref="W3:X3"/>
    <mergeCell ref="A6:D6"/>
    <mergeCell ref="Q6:R6"/>
    <mergeCell ref="S6:T6"/>
    <mergeCell ref="U6:V6"/>
    <mergeCell ref="W4:X4"/>
    <mergeCell ref="A5:D5"/>
    <mergeCell ref="Q5:R5"/>
    <mergeCell ref="S5:T5"/>
    <mergeCell ref="U5:V5"/>
    <mergeCell ref="W5:X5"/>
    <mergeCell ref="A8:D8"/>
    <mergeCell ref="Q8:R8"/>
    <mergeCell ref="S8:T8"/>
    <mergeCell ref="U8:V8"/>
    <mergeCell ref="W6:X6"/>
    <mergeCell ref="A7:D7"/>
    <mergeCell ref="Q7:R7"/>
    <mergeCell ref="S7:T7"/>
    <mergeCell ref="U7:V7"/>
    <mergeCell ref="W7:X7"/>
    <mergeCell ref="A10:D10"/>
    <mergeCell ref="Q10:R10"/>
    <mergeCell ref="S10:T10"/>
    <mergeCell ref="U10:V10"/>
    <mergeCell ref="W8:X8"/>
    <mergeCell ref="A9:D9"/>
    <mergeCell ref="Q9:R9"/>
    <mergeCell ref="S9:T9"/>
    <mergeCell ref="U9:V9"/>
    <mergeCell ref="W9:X9"/>
    <mergeCell ref="A12:D12"/>
    <mergeCell ref="Q12:R12"/>
    <mergeCell ref="S12:T12"/>
    <mergeCell ref="U12:V12"/>
    <mergeCell ref="W10:X10"/>
    <mergeCell ref="A11:D11"/>
    <mergeCell ref="Q11:R11"/>
    <mergeCell ref="S11:T11"/>
    <mergeCell ref="U11:V11"/>
    <mergeCell ref="W11:X11"/>
    <mergeCell ref="S14:T14"/>
    <mergeCell ref="U14:V14"/>
    <mergeCell ref="U15:V15"/>
    <mergeCell ref="W15:X15"/>
    <mergeCell ref="W12:X12"/>
    <mergeCell ref="A13:D13"/>
    <mergeCell ref="Q13:R13"/>
    <mergeCell ref="S13:T13"/>
    <mergeCell ref="U13:V13"/>
    <mergeCell ref="W13:X13"/>
    <mergeCell ref="A16:D16"/>
    <mergeCell ref="Q16:R16"/>
    <mergeCell ref="S16:T16"/>
    <mergeCell ref="U16:V16"/>
    <mergeCell ref="W14:X14"/>
    <mergeCell ref="A15:D15"/>
    <mergeCell ref="Q15:R15"/>
    <mergeCell ref="S15:T15"/>
    <mergeCell ref="A14:D14"/>
    <mergeCell ref="Q14:R14"/>
    <mergeCell ref="B20:C20"/>
    <mergeCell ref="Q20:X20"/>
    <mergeCell ref="B19:C19"/>
    <mergeCell ref="W16:X16"/>
    <mergeCell ref="A17:D17"/>
    <mergeCell ref="Q17:R17"/>
    <mergeCell ref="S17:T17"/>
    <mergeCell ref="S19:T19"/>
    <mergeCell ref="U19:V19"/>
    <mergeCell ref="W19:X19"/>
    <mergeCell ref="B21:C21"/>
    <mergeCell ref="Q21:X21"/>
    <mergeCell ref="W18:X18"/>
    <mergeCell ref="Q19:R19"/>
    <mergeCell ref="U17:V17"/>
    <mergeCell ref="W17:X17"/>
    <mergeCell ref="A18:D18"/>
    <mergeCell ref="Q18:R18"/>
    <mergeCell ref="S18:T18"/>
    <mergeCell ref="U18:V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X23"/>
  <sheetViews>
    <sheetView view="pageBreakPreview" zoomScale="80" zoomScaleNormal="50" zoomScaleSheetLayoutView="80" workbookViewId="0" topLeftCell="A1">
      <selection activeCell="S13" sqref="S13:T13"/>
    </sheetView>
  </sheetViews>
  <sheetFormatPr defaultColWidth="9.00390625" defaultRowHeight="27.75" customHeight="1"/>
  <cols>
    <col min="1" max="1" width="4.625" style="11" customWidth="1"/>
    <col min="2" max="2" width="7.50390625" style="11" customWidth="1"/>
    <col min="3" max="3" width="8.625" style="11" customWidth="1"/>
    <col min="4" max="4" width="4.625" style="11" customWidth="1"/>
    <col min="5" max="16" width="3.625" style="11" customWidth="1"/>
    <col min="17" max="18" width="4.625" style="11" customWidth="1"/>
    <col min="19" max="19" width="16.625" style="11" customWidth="1"/>
    <col min="20" max="20" width="20.625" style="11" customWidth="1"/>
    <col min="21" max="22" width="8.625" style="11" customWidth="1"/>
    <col min="23" max="24" width="4.625" style="11" customWidth="1"/>
    <col min="25" max="16384" width="9.00390625" style="11" customWidth="1"/>
  </cols>
  <sheetData>
    <row r="1" spans="1:24" ht="27.75" customHeight="1" thickBot="1">
      <c r="A1" s="204" t="s">
        <v>58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75" customHeight="1" thickBot="1">
      <c r="A2" s="206" t="s">
        <v>59</v>
      </c>
      <c r="B2" s="391" t="s">
        <v>56</v>
      </c>
      <c r="C2" s="391"/>
      <c r="D2" s="391"/>
      <c r="E2" s="391"/>
      <c r="F2" s="391"/>
      <c r="G2" s="207"/>
      <c r="H2" s="207"/>
      <c r="I2" s="207"/>
      <c r="J2" s="207"/>
      <c r="K2" s="207"/>
      <c r="L2" s="208"/>
      <c r="M2" s="207"/>
      <c r="N2" s="207"/>
      <c r="O2" s="207"/>
      <c r="P2" s="207"/>
      <c r="Q2" s="207"/>
      <c r="R2" s="209"/>
      <c r="S2" s="293" t="s">
        <v>61</v>
      </c>
      <c r="T2" s="462" t="s">
        <v>253</v>
      </c>
      <c r="U2" s="463"/>
      <c r="V2" s="463"/>
      <c r="W2" s="463"/>
      <c r="X2" s="464"/>
    </row>
    <row r="3" spans="1:24" ht="27.75" customHeight="1" thickBot="1">
      <c r="A3" s="410" t="s">
        <v>63</v>
      </c>
      <c r="B3" s="413"/>
      <c r="C3" s="413"/>
      <c r="D3" s="414"/>
      <c r="E3" s="410" t="s">
        <v>26</v>
      </c>
      <c r="F3" s="413"/>
      <c r="G3" s="413"/>
      <c r="H3" s="413"/>
      <c r="I3" s="413"/>
      <c r="J3" s="413"/>
      <c r="K3" s="413"/>
      <c r="L3" s="413"/>
      <c r="M3" s="413"/>
      <c r="N3" s="413"/>
      <c r="O3" s="413"/>
      <c r="P3" s="414"/>
      <c r="Q3" s="425" t="s">
        <v>45</v>
      </c>
      <c r="R3" s="426"/>
      <c r="S3" s="425" t="s">
        <v>190</v>
      </c>
      <c r="T3" s="425"/>
      <c r="U3" s="425" t="s">
        <v>62</v>
      </c>
      <c r="V3" s="425"/>
      <c r="W3" s="425" t="s">
        <v>37</v>
      </c>
      <c r="X3" s="426"/>
    </row>
    <row r="4" spans="1:24" ht="27.75" customHeight="1">
      <c r="A4" s="401"/>
      <c r="B4" s="402"/>
      <c r="C4" s="402"/>
      <c r="D4" s="403"/>
      <c r="E4" s="294"/>
      <c r="F4" s="295"/>
      <c r="G4" s="296"/>
      <c r="H4" s="297"/>
      <c r="I4" s="295"/>
      <c r="J4" s="296"/>
      <c r="K4" s="297"/>
      <c r="L4" s="295"/>
      <c r="M4" s="296"/>
      <c r="N4" s="297"/>
      <c r="O4" s="295"/>
      <c r="P4" s="298"/>
      <c r="Q4" s="452"/>
      <c r="R4" s="453"/>
      <c r="S4" s="444"/>
      <c r="T4" s="444"/>
      <c r="U4" s="444"/>
      <c r="V4" s="444"/>
      <c r="W4" s="423"/>
      <c r="X4" s="424"/>
    </row>
    <row r="5" spans="1:24" ht="27.75" customHeight="1">
      <c r="A5" s="387"/>
      <c r="B5" s="399"/>
      <c r="C5" s="399"/>
      <c r="D5" s="400"/>
      <c r="E5" s="294"/>
      <c r="F5" s="295"/>
      <c r="G5" s="296"/>
      <c r="H5" s="297"/>
      <c r="I5" s="295"/>
      <c r="J5" s="296"/>
      <c r="K5" s="297"/>
      <c r="L5" s="295"/>
      <c r="M5" s="296"/>
      <c r="N5" s="297"/>
      <c r="O5" s="295"/>
      <c r="P5" s="298"/>
      <c r="Q5" s="448"/>
      <c r="R5" s="449"/>
      <c r="S5" s="442"/>
      <c r="T5" s="442"/>
      <c r="U5" s="442"/>
      <c r="V5" s="442"/>
      <c r="W5" s="421"/>
      <c r="X5" s="422"/>
    </row>
    <row r="6" spans="1:24" ht="27.75" customHeight="1">
      <c r="A6" s="387"/>
      <c r="B6" s="399"/>
      <c r="C6" s="399"/>
      <c r="D6" s="400"/>
      <c r="E6" s="294"/>
      <c r="F6" s="295"/>
      <c r="G6" s="296"/>
      <c r="H6" s="297"/>
      <c r="I6" s="295"/>
      <c r="J6" s="296"/>
      <c r="K6" s="297"/>
      <c r="L6" s="295"/>
      <c r="M6" s="296"/>
      <c r="N6" s="297"/>
      <c r="O6" s="295"/>
      <c r="P6" s="298"/>
      <c r="Q6" s="448"/>
      <c r="R6" s="449"/>
      <c r="S6" s="442"/>
      <c r="T6" s="442"/>
      <c r="U6" s="442"/>
      <c r="V6" s="442"/>
      <c r="W6" s="421"/>
      <c r="X6" s="422"/>
    </row>
    <row r="7" spans="1:24" ht="27.75" customHeight="1">
      <c r="A7" s="387"/>
      <c r="B7" s="399"/>
      <c r="C7" s="399"/>
      <c r="D7" s="400"/>
      <c r="E7" s="294"/>
      <c r="F7" s="295"/>
      <c r="G7" s="296"/>
      <c r="H7" s="297"/>
      <c r="I7" s="295"/>
      <c r="J7" s="296"/>
      <c r="K7" s="297"/>
      <c r="L7" s="295"/>
      <c r="M7" s="296"/>
      <c r="N7" s="297"/>
      <c r="O7" s="295"/>
      <c r="P7" s="298"/>
      <c r="Q7" s="448"/>
      <c r="R7" s="449"/>
      <c r="S7" s="442"/>
      <c r="T7" s="442"/>
      <c r="U7" s="442"/>
      <c r="V7" s="442"/>
      <c r="W7" s="421"/>
      <c r="X7" s="422"/>
    </row>
    <row r="8" spans="1:24" ht="27.75" customHeight="1" thickBot="1">
      <c r="A8" s="377"/>
      <c r="B8" s="396"/>
      <c r="C8" s="396"/>
      <c r="D8" s="397"/>
      <c r="E8" s="299"/>
      <c r="F8" s="300"/>
      <c r="G8" s="301"/>
      <c r="H8" s="302"/>
      <c r="I8" s="300"/>
      <c r="J8" s="301"/>
      <c r="K8" s="302"/>
      <c r="L8" s="300"/>
      <c r="M8" s="301"/>
      <c r="N8" s="302"/>
      <c r="O8" s="300"/>
      <c r="P8" s="303"/>
      <c r="Q8" s="454"/>
      <c r="R8" s="455"/>
      <c r="S8" s="443"/>
      <c r="T8" s="443"/>
      <c r="U8" s="443"/>
      <c r="V8" s="443"/>
      <c r="W8" s="419"/>
      <c r="X8" s="420"/>
    </row>
    <row r="9" spans="1:24" ht="27.75" customHeight="1">
      <c r="A9" s="401"/>
      <c r="B9" s="402"/>
      <c r="C9" s="402"/>
      <c r="D9" s="403"/>
      <c r="E9" s="294"/>
      <c r="F9" s="295"/>
      <c r="G9" s="296"/>
      <c r="H9" s="297"/>
      <c r="I9" s="295"/>
      <c r="J9" s="296"/>
      <c r="K9" s="297"/>
      <c r="L9" s="295"/>
      <c r="M9" s="296"/>
      <c r="N9" s="297"/>
      <c r="O9" s="295"/>
      <c r="P9" s="298"/>
      <c r="Q9" s="452"/>
      <c r="R9" s="453"/>
      <c r="S9" s="444"/>
      <c r="T9" s="444"/>
      <c r="U9" s="444"/>
      <c r="V9" s="444"/>
      <c r="W9" s="423"/>
      <c r="X9" s="424"/>
    </row>
    <row r="10" spans="1:24" ht="27.75" customHeight="1">
      <c r="A10" s="387"/>
      <c r="B10" s="399"/>
      <c r="C10" s="399"/>
      <c r="D10" s="400"/>
      <c r="E10" s="294"/>
      <c r="F10" s="295"/>
      <c r="G10" s="296"/>
      <c r="H10" s="297"/>
      <c r="I10" s="295"/>
      <c r="J10" s="296"/>
      <c r="K10" s="297"/>
      <c r="L10" s="295"/>
      <c r="M10" s="296"/>
      <c r="N10" s="297"/>
      <c r="O10" s="295"/>
      <c r="P10" s="298"/>
      <c r="Q10" s="448"/>
      <c r="R10" s="449"/>
      <c r="S10" s="442"/>
      <c r="T10" s="442"/>
      <c r="U10" s="442"/>
      <c r="V10" s="442"/>
      <c r="W10" s="421"/>
      <c r="X10" s="422"/>
    </row>
    <row r="11" spans="1:24" ht="27.75" customHeight="1">
      <c r="A11" s="387"/>
      <c r="B11" s="399"/>
      <c r="C11" s="399"/>
      <c r="D11" s="400"/>
      <c r="E11" s="294"/>
      <c r="F11" s="295"/>
      <c r="G11" s="296"/>
      <c r="H11" s="297"/>
      <c r="I11" s="295"/>
      <c r="J11" s="296"/>
      <c r="K11" s="297"/>
      <c r="L11" s="295"/>
      <c r="M11" s="296"/>
      <c r="N11" s="297"/>
      <c r="O11" s="295"/>
      <c r="P11" s="298"/>
      <c r="Q11" s="448"/>
      <c r="R11" s="449"/>
      <c r="S11" s="442"/>
      <c r="T11" s="442"/>
      <c r="U11" s="442"/>
      <c r="V11" s="442"/>
      <c r="W11" s="421"/>
      <c r="X11" s="422"/>
    </row>
    <row r="12" spans="1:24" ht="27.75" customHeight="1">
      <c r="A12" s="387"/>
      <c r="B12" s="399"/>
      <c r="C12" s="399"/>
      <c r="D12" s="400"/>
      <c r="E12" s="294"/>
      <c r="F12" s="295"/>
      <c r="G12" s="296"/>
      <c r="H12" s="297"/>
      <c r="I12" s="295"/>
      <c r="J12" s="296"/>
      <c r="K12" s="297"/>
      <c r="L12" s="295"/>
      <c r="M12" s="296"/>
      <c r="N12" s="297"/>
      <c r="O12" s="295"/>
      <c r="P12" s="298"/>
      <c r="Q12" s="448"/>
      <c r="R12" s="449"/>
      <c r="S12" s="442"/>
      <c r="T12" s="442"/>
      <c r="U12" s="442"/>
      <c r="V12" s="442"/>
      <c r="W12" s="421"/>
      <c r="X12" s="422"/>
    </row>
    <row r="13" spans="1:24" ht="27.75" customHeight="1" thickBot="1">
      <c r="A13" s="377"/>
      <c r="B13" s="396"/>
      <c r="C13" s="396"/>
      <c r="D13" s="397"/>
      <c r="E13" s="299"/>
      <c r="F13" s="300"/>
      <c r="G13" s="301"/>
      <c r="H13" s="302"/>
      <c r="I13" s="300"/>
      <c r="J13" s="301"/>
      <c r="K13" s="302"/>
      <c r="L13" s="300"/>
      <c r="M13" s="301"/>
      <c r="N13" s="302"/>
      <c r="O13" s="300"/>
      <c r="P13" s="303"/>
      <c r="Q13" s="454"/>
      <c r="R13" s="455"/>
      <c r="S13" s="443"/>
      <c r="T13" s="443"/>
      <c r="U13" s="443"/>
      <c r="V13" s="443"/>
      <c r="W13" s="419"/>
      <c r="X13" s="420"/>
    </row>
    <row r="14" spans="1:24" ht="27.75" customHeight="1">
      <c r="A14" s="401"/>
      <c r="B14" s="402"/>
      <c r="C14" s="402"/>
      <c r="D14" s="403"/>
      <c r="E14" s="294"/>
      <c r="F14" s="295"/>
      <c r="G14" s="296"/>
      <c r="H14" s="297"/>
      <c r="I14" s="295"/>
      <c r="J14" s="296"/>
      <c r="K14" s="297"/>
      <c r="L14" s="295"/>
      <c r="M14" s="296"/>
      <c r="N14" s="297"/>
      <c r="O14" s="295"/>
      <c r="P14" s="298"/>
      <c r="Q14" s="452"/>
      <c r="R14" s="453"/>
      <c r="S14" s="444"/>
      <c r="T14" s="444"/>
      <c r="U14" s="444"/>
      <c r="V14" s="444"/>
      <c r="W14" s="423"/>
      <c r="X14" s="424"/>
    </row>
    <row r="15" spans="1:24" ht="27.75" customHeight="1">
      <c r="A15" s="387"/>
      <c r="B15" s="399"/>
      <c r="C15" s="399"/>
      <c r="D15" s="400"/>
      <c r="E15" s="294"/>
      <c r="F15" s="295"/>
      <c r="G15" s="296"/>
      <c r="H15" s="297"/>
      <c r="I15" s="295"/>
      <c r="J15" s="296"/>
      <c r="K15" s="297"/>
      <c r="L15" s="295"/>
      <c r="M15" s="296"/>
      <c r="N15" s="297"/>
      <c r="O15" s="295"/>
      <c r="P15" s="298"/>
      <c r="Q15" s="448"/>
      <c r="R15" s="449"/>
      <c r="S15" s="442"/>
      <c r="T15" s="442"/>
      <c r="U15" s="442"/>
      <c r="V15" s="442"/>
      <c r="W15" s="421"/>
      <c r="X15" s="422"/>
    </row>
    <row r="16" spans="1:24" ht="27.75" customHeight="1">
      <c r="A16" s="387"/>
      <c r="B16" s="399"/>
      <c r="C16" s="399"/>
      <c r="D16" s="400"/>
      <c r="E16" s="294"/>
      <c r="F16" s="295"/>
      <c r="G16" s="296"/>
      <c r="H16" s="297"/>
      <c r="I16" s="295"/>
      <c r="J16" s="296"/>
      <c r="K16" s="297"/>
      <c r="L16" s="295"/>
      <c r="M16" s="296"/>
      <c r="N16" s="297"/>
      <c r="O16" s="295"/>
      <c r="P16" s="298"/>
      <c r="Q16" s="448"/>
      <c r="R16" s="449"/>
      <c r="S16" s="442"/>
      <c r="T16" s="442"/>
      <c r="U16" s="442"/>
      <c r="V16" s="442"/>
      <c r="W16" s="421"/>
      <c r="X16" s="422"/>
    </row>
    <row r="17" spans="1:24" ht="27.75" customHeight="1">
      <c r="A17" s="387"/>
      <c r="B17" s="399"/>
      <c r="C17" s="399"/>
      <c r="D17" s="400"/>
      <c r="E17" s="304"/>
      <c r="F17" s="305"/>
      <c r="G17" s="306"/>
      <c r="H17" s="307"/>
      <c r="I17" s="305"/>
      <c r="J17" s="306"/>
      <c r="K17" s="307"/>
      <c r="L17" s="305"/>
      <c r="M17" s="306"/>
      <c r="N17" s="307"/>
      <c r="O17" s="305"/>
      <c r="P17" s="308"/>
      <c r="Q17" s="448"/>
      <c r="R17" s="449"/>
      <c r="S17" s="442"/>
      <c r="T17" s="442"/>
      <c r="U17" s="442"/>
      <c r="V17" s="442"/>
      <c r="W17" s="421"/>
      <c r="X17" s="422"/>
    </row>
    <row r="18" spans="1:24" ht="27.75" customHeight="1" thickBot="1">
      <c r="A18" s="377"/>
      <c r="B18" s="396"/>
      <c r="C18" s="396"/>
      <c r="D18" s="397"/>
      <c r="E18" s="304"/>
      <c r="F18" s="305"/>
      <c r="G18" s="306"/>
      <c r="H18" s="307"/>
      <c r="I18" s="305"/>
      <c r="J18" s="306"/>
      <c r="K18" s="307"/>
      <c r="L18" s="305"/>
      <c r="M18" s="306"/>
      <c r="N18" s="307"/>
      <c r="O18" s="305"/>
      <c r="P18" s="308"/>
      <c r="Q18" s="448"/>
      <c r="R18" s="449"/>
      <c r="S18" s="442"/>
      <c r="T18" s="442"/>
      <c r="U18" s="442"/>
      <c r="V18" s="442"/>
      <c r="W18" s="421"/>
      <c r="X18" s="422"/>
    </row>
    <row r="19" spans="1:24" ht="27.75" customHeight="1" thickBot="1">
      <c r="A19" s="202"/>
      <c r="B19" s="465" t="s">
        <v>187</v>
      </c>
      <c r="C19" s="465"/>
      <c r="D19" s="237"/>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15"/>
      <c r="R19" s="459"/>
      <c r="S19" s="416"/>
      <c r="T19" s="416"/>
      <c r="U19" s="416"/>
      <c r="V19" s="416"/>
      <c r="W19" s="460"/>
      <c r="X19" s="461"/>
    </row>
    <row r="20" spans="1:24" ht="27.75" customHeight="1" thickBot="1">
      <c r="A20" s="210"/>
      <c r="B20" s="395" t="s">
        <v>188</v>
      </c>
      <c r="C20" s="395"/>
      <c r="D20" s="211"/>
      <c r="E20" s="288"/>
      <c r="F20" s="289"/>
      <c r="G20" s="290"/>
      <c r="H20" s="291"/>
      <c r="I20" s="289"/>
      <c r="J20" s="290"/>
      <c r="K20" s="291"/>
      <c r="L20" s="289"/>
      <c r="M20" s="290"/>
      <c r="N20" s="291"/>
      <c r="O20" s="289"/>
      <c r="P20" s="292"/>
      <c r="Q20" s="393"/>
      <c r="R20" s="394"/>
      <c r="S20" s="394"/>
      <c r="T20" s="394"/>
      <c r="U20" s="394"/>
      <c r="V20" s="394"/>
      <c r="W20" s="394"/>
      <c r="X20" s="394"/>
    </row>
    <row r="21" spans="1:24" ht="27.75" customHeight="1" thickBot="1">
      <c r="A21" s="210"/>
      <c r="B21" s="395" t="s">
        <v>189</v>
      </c>
      <c r="C21" s="395"/>
      <c r="D21" s="211"/>
      <c r="E21" s="288"/>
      <c r="F21" s="289"/>
      <c r="G21" s="290"/>
      <c r="H21" s="291"/>
      <c r="I21" s="289"/>
      <c r="J21" s="290"/>
      <c r="K21" s="291"/>
      <c r="L21" s="289"/>
      <c r="M21" s="290"/>
      <c r="N21" s="291"/>
      <c r="O21" s="289"/>
      <c r="P21" s="292"/>
      <c r="Q21" s="393"/>
      <c r="R21" s="394"/>
      <c r="S21" s="394"/>
      <c r="T21" s="394"/>
      <c r="U21" s="394"/>
      <c r="V21" s="394"/>
      <c r="W21" s="394"/>
      <c r="X21" s="394"/>
    </row>
    <row r="22" spans="1:24" ht="27.7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1:24" ht="27.75" customHeight="1">
      <c r="A23" s="205"/>
      <c r="B23" s="205"/>
      <c r="C23" s="205"/>
      <c r="D23" s="205"/>
      <c r="E23" s="212">
        <f aca="true" t="shared" si="1" ref="E23:N23">IF(SUM(E4:E18,F23)&gt;=10,ROUNDDOWN(SUM(E4:E18,F23)/10,0),"")</f>
      </c>
      <c r="F23" s="212">
        <f t="shared" si="1"/>
      </c>
      <c r="G23" s="212">
        <f t="shared" si="1"/>
      </c>
      <c r="H23" s="212">
        <f t="shared" si="1"/>
      </c>
      <c r="I23" s="212">
        <f t="shared" si="1"/>
      </c>
      <c r="J23" s="212">
        <f t="shared" si="1"/>
      </c>
      <c r="K23" s="212">
        <f t="shared" si="1"/>
      </c>
      <c r="L23" s="212">
        <f t="shared" si="1"/>
      </c>
      <c r="M23" s="212">
        <f t="shared" si="1"/>
      </c>
      <c r="N23" s="212">
        <f t="shared" si="1"/>
      </c>
      <c r="O23" s="212">
        <f>IF(SUM(O4:O18,P23)&gt;=10,ROUNDDOWN(SUM(O4:O18,P23)/10,0),"")</f>
      </c>
      <c r="P23" s="212">
        <f>IF(SUM(P4:P18)&gt;=10,ROUNDDOWN(SUM(P4:P18)/10,0),"")</f>
      </c>
      <c r="Q23" s="205"/>
      <c r="R23" s="205"/>
      <c r="S23" s="205"/>
      <c r="T23" s="205"/>
      <c r="U23" s="205"/>
      <c r="V23" s="205"/>
      <c r="W23" s="205"/>
      <c r="X23" s="205"/>
    </row>
  </sheetData>
  <sheetProtection formatCells="0" selectLockedCells="1" sort="0" autoFilter="0"/>
  <protectedRanges>
    <protectedRange sqref="A4:X18" name="範囲1"/>
    <protectedRange sqref="E19:P21" name="範囲1_1"/>
  </protectedRanges>
  <mergeCells count="92">
    <mergeCell ref="B2:F2"/>
    <mergeCell ref="T2:X2"/>
    <mergeCell ref="A3:D3"/>
    <mergeCell ref="E3:P3"/>
    <mergeCell ref="Q3:R3"/>
    <mergeCell ref="S3:T3"/>
    <mergeCell ref="A4:D4"/>
    <mergeCell ref="Q4:R4"/>
    <mergeCell ref="S4:T4"/>
    <mergeCell ref="U4:V4"/>
    <mergeCell ref="U3:V3"/>
    <mergeCell ref="W3:X3"/>
    <mergeCell ref="A6:D6"/>
    <mergeCell ref="Q6:R6"/>
    <mergeCell ref="S6:T6"/>
    <mergeCell ref="U6:V6"/>
    <mergeCell ref="W4:X4"/>
    <mergeCell ref="A5:D5"/>
    <mergeCell ref="Q5:R5"/>
    <mergeCell ref="S5:T5"/>
    <mergeCell ref="U5:V5"/>
    <mergeCell ref="W5:X5"/>
    <mergeCell ref="A8:D8"/>
    <mergeCell ref="Q8:R8"/>
    <mergeCell ref="S8:T8"/>
    <mergeCell ref="U8:V8"/>
    <mergeCell ref="W6:X6"/>
    <mergeCell ref="A7:D7"/>
    <mergeCell ref="Q7:R7"/>
    <mergeCell ref="S7:T7"/>
    <mergeCell ref="U7:V7"/>
    <mergeCell ref="W7:X7"/>
    <mergeCell ref="A10:D10"/>
    <mergeCell ref="Q10:R10"/>
    <mergeCell ref="S10:T10"/>
    <mergeCell ref="U10:V10"/>
    <mergeCell ref="W8:X8"/>
    <mergeCell ref="A9:D9"/>
    <mergeCell ref="Q9:R9"/>
    <mergeCell ref="S9:T9"/>
    <mergeCell ref="U9:V9"/>
    <mergeCell ref="W9:X9"/>
    <mergeCell ref="A12:D12"/>
    <mergeCell ref="Q12:R12"/>
    <mergeCell ref="S12:T12"/>
    <mergeCell ref="U12:V12"/>
    <mergeCell ref="W10:X10"/>
    <mergeCell ref="A11:D11"/>
    <mergeCell ref="Q11:R11"/>
    <mergeCell ref="S11:T11"/>
    <mergeCell ref="U11:V11"/>
    <mergeCell ref="W11:X11"/>
    <mergeCell ref="S14:T14"/>
    <mergeCell ref="U14:V14"/>
    <mergeCell ref="U15:V15"/>
    <mergeCell ref="W15:X15"/>
    <mergeCell ref="W12:X12"/>
    <mergeCell ref="A13:D13"/>
    <mergeCell ref="Q13:R13"/>
    <mergeCell ref="S13:T13"/>
    <mergeCell ref="U13:V13"/>
    <mergeCell ref="W13:X13"/>
    <mergeCell ref="A16:D16"/>
    <mergeCell ref="Q16:R16"/>
    <mergeCell ref="S16:T16"/>
    <mergeCell ref="U16:V16"/>
    <mergeCell ref="W14:X14"/>
    <mergeCell ref="A15:D15"/>
    <mergeCell ref="Q15:R15"/>
    <mergeCell ref="S15:T15"/>
    <mergeCell ref="A14:D14"/>
    <mergeCell ref="Q14:R14"/>
    <mergeCell ref="B20:C20"/>
    <mergeCell ref="Q20:X20"/>
    <mergeCell ref="B19:C19"/>
    <mergeCell ref="W16:X16"/>
    <mergeCell ref="A17:D17"/>
    <mergeCell ref="Q17:R17"/>
    <mergeCell ref="S17:T17"/>
    <mergeCell ref="S19:T19"/>
    <mergeCell ref="U19:V19"/>
    <mergeCell ref="W19:X19"/>
    <mergeCell ref="B21:C21"/>
    <mergeCell ref="Q21:X21"/>
    <mergeCell ref="W18:X18"/>
    <mergeCell ref="Q19:R19"/>
    <mergeCell ref="U17:V17"/>
    <mergeCell ref="W17:X17"/>
    <mergeCell ref="A18:D18"/>
    <mergeCell ref="Q18:R18"/>
    <mergeCell ref="S18:T18"/>
    <mergeCell ref="U18:V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